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V3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INRE</t>
        </is>
      </c>
      <c r="C1" s="1" t="inlineStr">
        <is>
          <t>:DgnDesc</t>
        </is>
      </c>
      <c r="D1" s="1" t="inlineStr">
        <is>
          <t>JLNS</t>
        </is>
      </c>
      <c r="E1" s="1" t="inlineStr">
        <is>
          <t>:ISONOTE2</t>
        </is>
      </c>
      <c r="F1" s="1" t="inlineStr">
        <is>
          <t>TODATA</t>
        </is>
      </c>
      <c r="G1" s="1" t="inlineStr">
        <is>
          <t>:capChangeRef</t>
        </is>
      </c>
      <c r="H1" s="1" t="inlineStr">
        <is>
          <t>processline</t>
        </is>
      </c>
      <c r="I1" s="1" t="inlineStr">
        <is>
          <t>FPLINE</t>
        </is>
      </c>
      <c r="J1" s="1" t="inlineStr">
        <is>
          <t>:SEGT</t>
        </is>
      </c>
      <c r="K1" s="1" t="inlineStr">
        <is>
          <t>PMAX</t>
        </is>
      </c>
      <c r="L1" s="1" t="inlineStr">
        <is>
          <t>HRSTAR</t>
        </is>
      </c>
      <c r="M1" s="1" t="inlineStr">
        <is>
          <t>:JULO</t>
        </is>
      </c>
      <c r="N1" s="1" t="inlineStr">
        <is>
          <t>:capModelQuality</t>
        </is>
      </c>
      <c r="O1" s="1" t="inlineStr">
        <is>
          <t>netVolume_si</t>
        </is>
      </c>
      <c r="P1" s="1" t="inlineStr">
        <is>
          <t>Fullname</t>
        </is>
      </c>
      <c r="Q1" s="1" t="inlineStr">
        <is>
          <t>bk_tagNameId</t>
        </is>
      </c>
      <c r="R1" s="1" t="inlineStr">
        <is>
          <t>FREV</t>
        </is>
      </c>
      <c r="S1" s="1" t="inlineStr">
        <is>
          <t>:ComosStatus</t>
        </is>
      </c>
      <c r="T1" s="1" t="inlineStr">
        <is>
          <t>InsulationSpecification</t>
        </is>
      </c>
      <c r="U1" s="1" t="inlineStr">
        <is>
          <t>:HuArea</t>
        </is>
      </c>
      <c r="V1" s="1" t="inlineStr">
        <is>
          <t>:capRev7</t>
        </is>
      </c>
      <c r="W1" s="1" t="inlineStr">
        <is>
          <t>:MtoQuantity</t>
        </is>
      </c>
      <c r="X1" s="1" t="inlineStr">
        <is>
          <t>EPOSTO</t>
        </is>
      </c>
      <c r="Y1" s="1" t="inlineStr">
        <is>
          <t>:DESTEMP</t>
        </is>
      </c>
      <c r="Z1" s="1" t="inlineStr">
        <is>
          <t>JNTC</t>
        </is>
      </c>
      <c r="AA1" s="1" t="inlineStr">
        <is>
          <t>ASLSTANDARD</t>
        </is>
      </c>
      <c r="AB1" s="1" t="inlineStr">
        <is>
          <t>OBSWID</t>
        </is>
      </c>
      <c r="AC1" s="1" t="inlineStr">
        <is>
          <t>:capDensity</t>
        </is>
      </c>
      <c r="AD1" s="1" t="inlineStr">
        <is>
          <t>CABTYP</t>
        </is>
      </c>
      <c r="AE1" s="1" t="inlineStr">
        <is>
          <t>:capdetText2</t>
        </is>
      </c>
      <c r="AF1" s="1" t="inlineStr">
        <is>
          <t>:capHookUpActivity</t>
        </is>
      </c>
      <c r="AG1" s="1" t="inlineStr">
        <is>
          <t>IsoCheckActualDate</t>
        </is>
      </c>
      <c r="AH1" s="1" t="inlineStr">
        <is>
          <t>:EESIRC</t>
        </is>
      </c>
      <c r="AI1" s="1" t="inlineStr">
        <is>
          <t>:EsSName</t>
        </is>
      </c>
      <c r="AJ1" s="1" t="inlineStr">
        <is>
          <t>NOMDIR</t>
        </is>
      </c>
      <c r="AK1" s="1" t="inlineStr">
        <is>
          <t>:capExecutionClass</t>
        </is>
      </c>
      <c r="AL1" s="1" t="inlineStr">
        <is>
          <t>:PlanData4</t>
        </is>
      </c>
      <c r="AM1" s="1" t="inlineStr">
        <is>
          <t>:AO.NR</t>
        </is>
      </c>
      <c r="AN1" s="1" t="inlineStr">
        <is>
          <t>ROKEYS</t>
        </is>
      </c>
      <c r="AO1" s="1" t="inlineStr">
        <is>
          <t>ANTY</t>
        </is>
      </c>
      <c r="AP1" s="1" t="inlineStr">
        <is>
          <t>:psmodel</t>
        </is>
      </c>
      <c r="AQ1" s="1" t="inlineStr">
        <is>
          <t>STILEX</t>
        </is>
      </c>
      <c r="AR1" s="1" t="inlineStr">
        <is>
          <t>:DClass</t>
        </is>
      </c>
      <c r="AS1" s="1" t="inlineStr">
        <is>
          <t>MTOR</t>
        </is>
      </c>
      <c r="AT1" s="1" t="inlineStr">
        <is>
          <t>CutLength</t>
        </is>
      </c>
      <c r="AU1" s="1" t="inlineStr">
        <is>
          <t>:EHINST2</t>
        </is>
      </c>
      <c r="AV1" s="1" t="inlineStr">
        <is>
          <t>:CLSTOCK</t>
        </is>
      </c>
      <c r="AW1" s="1" t="inlineStr">
        <is>
          <t>OWNER</t>
        </is>
      </c>
      <c r="AX1" s="1" t="inlineStr">
        <is>
          <t>LAXE</t>
        </is>
      </c>
      <c r="AY1" s="1" t="inlineStr">
        <is>
          <t>:QtyCode</t>
        </is>
      </c>
      <c r="AZ1" s="1" t="inlineStr">
        <is>
          <t>:EEFLOOD</t>
        </is>
      </c>
      <c r="BA1" s="1" t="inlineStr">
        <is>
          <t>:capElementId</t>
        </is>
      </c>
      <c r="BB1" s="1" t="inlineStr">
        <is>
          <t>:EQAVDREV</t>
        </is>
      </c>
      <c r="BC1" s="1" t="inlineStr">
        <is>
          <t>IsoIssueActualDate</t>
        </is>
      </c>
      <c r="BD1" s="1" t="inlineStr">
        <is>
          <t>HdirNorth</t>
        </is>
      </c>
      <c r="BE1" s="1" t="inlineStr">
        <is>
          <t>WLDC</t>
        </is>
      </c>
      <c r="BF1" s="1" t="inlineStr">
        <is>
          <t>:capMtoDat</t>
        </is>
      </c>
      <c r="BG1" s="1" t="inlineStr">
        <is>
          <t>DUNION</t>
        </is>
      </c>
      <c r="BH1" s="1" t="inlineStr">
        <is>
          <t>area</t>
        </is>
      </c>
      <c r="BI1" s="1" t="inlineStr">
        <is>
          <t>lastUpdatedTime</t>
        </is>
      </c>
      <c r="BJ1" s="1" t="inlineStr">
        <is>
          <t>:capdetText19</t>
        </is>
      </c>
      <c r="BK1" s="1" t="inlineStr">
        <is>
          <t>SLOREF</t>
        </is>
      </c>
      <c r="BL1" s="1" t="inlineStr">
        <is>
          <t>BUIL</t>
        </is>
      </c>
      <c r="BM1" s="1" t="inlineStr">
        <is>
          <t>weightobject</t>
        </is>
      </c>
      <c r="BN1" s="1" t="inlineStr">
        <is>
          <t>:ComosReleaseDate</t>
        </is>
      </c>
      <c r="BO1" s="1" t="inlineStr">
        <is>
          <t>:HuDesc</t>
        </is>
      </c>
      <c r="BP1" s="1" t="inlineStr">
        <is>
          <t>DELP</t>
        </is>
      </c>
      <c r="BQ1" s="1" t="inlineStr">
        <is>
          <t>LOOS</t>
        </is>
      </c>
      <c r="BR1" s="1" t="inlineStr">
        <is>
          <t>TWRF</t>
        </is>
      </c>
      <c r="BS1" s="1" t="inlineStr">
        <is>
          <t>:CapMatStock</t>
        </is>
      </c>
      <c r="BT1" s="1" t="inlineStr">
        <is>
          <t>:SUPPORT</t>
        </is>
      </c>
      <c r="BU1" s="1" t="inlineStr">
        <is>
          <t>:AREA</t>
        </is>
      </c>
      <c r="BV1" s="1" t="inlineStr">
        <is>
          <t>MTOC</t>
        </is>
      </c>
      <c r="BW1" s="1" t="inlineStr">
        <is>
          <t>OriAlpha</t>
        </is>
      </c>
      <c r="BX1" s="1" t="inlineStr">
        <is>
          <t>:SYSNO</t>
        </is>
      </c>
      <c r="BY1" s="1" t="inlineStr">
        <is>
          <t>:ICDATE</t>
        </is>
      </c>
      <c r="BZ1" s="1" t="inlineStr">
        <is>
          <t>projectName</t>
        </is>
      </c>
      <c r="CA1" s="1" t="inlineStr">
        <is>
          <t>:capChangeReq</t>
        </is>
      </c>
      <c r="CB1" s="1" t="inlineStr">
        <is>
          <t>:Dato</t>
        </is>
      </c>
      <c r="CC1" s="1" t="inlineStr">
        <is>
          <t>HRCLE</t>
        </is>
      </c>
      <c r="CD1" s="1" t="inlineStr">
        <is>
          <t>:Terect</t>
        </is>
      </c>
      <c r="CE1" s="1" t="inlineStr">
        <is>
          <t>wetCOGY_si</t>
        </is>
      </c>
      <c r="CF1" s="1" t="inlineStr">
        <is>
          <t>TMRREF</t>
        </is>
      </c>
      <c r="CG1" s="1" t="inlineStr">
        <is>
          <t>STRSN</t>
        </is>
      </c>
      <c r="CH1" s="1" t="inlineStr">
        <is>
          <t>:capTimeId</t>
        </is>
      </c>
      <c r="CI1" s="1" t="inlineStr">
        <is>
          <t>USRCOG</t>
        </is>
      </c>
      <c r="CJ1" s="1" t="inlineStr">
        <is>
          <t>e3dSiteName</t>
        </is>
      </c>
      <c r="CK1" s="1" t="inlineStr">
        <is>
          <t>:TimeId</t>
        </is>
      </c>
      <c r="CL1" s="1" t="inlineStr">
        <is>
          <t>INCO</t>
        </is>
      </c>
      <c r="CM1" s="1" t="inlineStr">
        <is>
          <t>ZOFF</t>
        </is>
      </c>
      <c r="CN1" s="1" t="inlineStr">
        <is>
          <t>:capHoldRelease</t>
        </is>
      </c>
      <c r="CO1" s="1" t="inlineStr">
        <is>
          <t>UUIDIA</t>
        </is>
      </c>
      <c r="CP1" s="1" t="inlineStr">
        <is>
          <t>:PDDATE</t>
        </is>
      </c>
      <c r="CQ1" s="1" t="inlineStr">
        <is>
          <t>:PreIssueRelease</t>
        </is>
      </c>
      <c r="CR1" s="1" t="inlineStr">
        <is>
          <t>:capSystem</t>
        </is>
      </c>
      <c r="CS1" s="1" t="inlineStr">
        <is>
          <t>:capHtTmp</t>
        </is>
      </c>
      <c r="CT1" s="1" t="inlineStr">
        <is>
          <t>:REV3</t>
        </is>
      </c>
      <c r="CU1" s="1" t="inlineStr">
        <is>
          <t>TAILW</t>
        </is>
      </c>
      <c r="CV1" s="1" t="inlineStr">
        <is>
          <t>EXHEIG</t>
        </is>
      </c>
      <c r="CW1" s="1" t="inlineStr">
        <is>
          <t>SZDI</t>
        </is>
      </c>
      <c r="CX1" s="1" t="inlineStr">
        <is>
          <t>:Cerect</t>
        </is>
      </c>
      <c r="CY1" s="1" t="inlineStr">
        <is>
          <t>:capdetText16</t>
        </is>
      </c>
      <c r="CZ1" s="1" t="inlineStr">
        <is>
          <t>XOFF</t>
        </is>
      </c>
      <c r="DA1" s="1" t="inlineStr">
        <is>
          <t>LSTU</t>
        </is>
      </c>
      <c r="DB1" s="1" t="inlineStr">
        <is>
          <t>TREF</t>
        </is>
      </c>
      <c r="DC1" s="1" t="inlineStr">
        <is>
          <t>REPCOU</t>
        </is>
      </c>
      <c r="DD1" s="1" t="inlineStr">
        <is>
          <t>:capAirFlow</t>
        </is>
      </c>
      <c r="DE1" s="1" t="inlineStr">
        <is>
          <t>:psdesc</t>
        </is>
      </c>
      <c r="DF1" s="1" t="inlineStr">
        <is>
          <t>:capStdDetail</t>
        </is>
      </c>
      <c r="DG1" s="1" t="inlineStr">
        <is>
          <t>POSS</t>
        </is>
      </c>
      <c r="DH1" s="1" t="inlineStr">
        <is>
          <t>dryCogZ</t>
        </is>
      </c>
      <c r="DI1" s="1" t="inlineStr">
        <is>
          <t>RADI</t>
        </is>
      </c>
      <c r="DJ1" s="1" t="inlineStr">
        <is>
          <t>Catref</t>
        </is>
      </c>
      <c r="DK1" s="1" t="inlineStr">
        <is>
          <t>:TESTPRESS</t>
        </is>
      </c>
      <c r="DL1" s="1" t="inlineStr">
        <is>
          <t>:capKBeUpdate</t>
        </is>
      </c>
      <c r="DM1" s="1" t="inlineStr">
        <is>
          <t>SUPR</t>
        </is>
      </c>
      <c r="DN1" s="1" t="inlineStr">
        <is>
          <t>:EQDES1</t>
        </is>
      </c>
      <c r="DO1" s="1" t="inlineStr">
        <is>
          <t>:WPS</t>
        </is>
      </c>
      <c r="DP1" s="1" t="inlineStr">
        <is>
          <t>TPOSTO</t>
        </is>
      </c>
      <c r="DQ1" s="1" t="inlineStr">
        <is>
          <t>:capWeldInspCat</t>
        </is>
      </c>
      <c r="DR1" s="1" t="inlineStr">
        <is>
          <t>:REV6</t>
        </is>
      </c>
      <c r="DS1" s="1" t="inlineStr">
        <is>
          <t>OBST</t>
        </is>
      </c>
      <c r="DT1" s="1" t="inlineStr">
        <is>
          <t>:capMDAPFas</t>
        </is>
      </c>
      <c r="DU1" s="1" t="inlineStr">
        <is>
          <t>:ProdAssNo</t>
        </is>
      </c>
      <c r="DV1" s="1" t="inlineStr">
        <is>
          <t>HdirEast</t>
        </is>
      </c>
      <c r="DW1" s="1" t="inlineStr">
        <is>
          <t>Area</t>
        </is>
      </c>
      <c r="DX1" s="1" t="inlineStr">
        <is>
          <t>:Modu</t>
        </is>
      </c>
      <c r="DY1" s="1" t="inlineStr">
        <is>
          <t>:EESTOPNODE</t>
        </is>
      </c>
      <c r="DZ1" s="1" t="inlineStr">
        <is>
          <t>BSTA</t>
        </is>
      </c>
      <c r="EA1" s="1" t="inlineStr">
        <is>
          <t>:CHILDFUNC</t>
        </is>
      </c>
      <c r="EB1" s="1" t="inlineStr">
        <is>
          <t>LTAI</t>
        </is>
      </c>
      <c r="EC1" s="1" t="inlineStr">
        <is>
          <t>LEXCES</t>
        </is>
      </c>
      <c r="ED1" s="1" t="inlineStr">
        <is>
          <t>controlobjectDeliveryDocument</t>
        </is>
      </c>
      <c r="EE1" s="1" t="inlineStr">
        <is>
          <t>RLIN</t>
        </is>
      </c>
      <c r="EF1" s="1" t="inlineStr">
        <is>
          <t>:KESTOCK</t>
        </is>
      </c>
      <c r="EG1" s="1" t="inlineStr">
        <is>
          <t>OpdiUp</t>
        </is>
      </c>
      <c r="EH1" s="1" t="inlineStr">
        <is>
          <t>:WtPhase</t>
        </is>
      </c>
      <c r="EI1" s="1" t="inlineStr">
        <is>
          <t>:FabModel</t>
        </is>
      </c>
      <c r="EJ1" s="1" t="inlineStr">
        <is>
          <t>:PARTSYSTEM</t>
        </is>
      </c>
      <c r="EK1" s="1" t="inlineStr">
        <is>
          <t>:EstData</t>
        </is>
      </c>
      <c r="EL1" s="1" t="inlineStr">
        <is>
          <t>FDRA</t>
        </is>
      </c>
      <c r="EM1" s="1" t="inlineStr">
        <is>
          <t>:EQCHKDATE</t>
        </is>
      </c>
      <c r="EN1" s="1" t="inlineStr">
        <is>
          <t>datumY</t>
        </is>
      </c>
      <c r="EO1" s="1" t="inlineStr">
        <is>
          <t>CNUM</t>
        </is>
      </c>
      <c r="EP1" s="1" t="inlineStr">
        <is>
          <t>:SurfProt</t>
        </is>
      </c>
      <c r="EQ1" s="1" t="inlineStr">
        <is>
          <t>SPLN</t>
        </is>
      </c>
      <c r="ER1" s="1" t="inlineStr">
        <is>
          <t>:capdetText5</t>
        </is>
      </c>
      <c r="ES1" s="1" t="inlineStr">
        <is>
          <t>OriBeta</t>
        </is>
      </c>
      <c r="ET1" s="1" t="inlineStr">
        <is>
          <t>TPOS</t>
        </is>
      </c>
      <c r="EU1" s="1" t="inlineStr">
        <is>
          <t>INPREF</t>
        </is>
      </c>
      <c r="EV1" s="1" t="inlineStr">
        <is>
          <t>HEADH</t>
        </is>
      </c>
      <c r="EW1" s="1" t="inlineStr">
        <is>
          <t>:PIDNUM2</t>
        </is>
      </c>
      <c r="EX1" s="1" t="inlineStr">
        <is>
          <t>:capHookUpCableLength</t>
        </is>
      </c>
      <c r="EY1" s="1" t="inlineStr">
        <is>
          <t>JLIN</t>
        </is>
      </c>
      <c r="EZ1" s="1" t="inlineStr">
        <is>
          <t>:K-DocArea</t>
        </is>
      </c>
      <c r="FA1" s="1" t="inlineStr">
        <is>
          <t>:ENEE</t>
        </is>
      </c>
      <c r="FB1" s="1" t="inlineStr">
        <is>
          <t>FACODE</t>
        </is>
      </c>
      <c r="FC1" s="1" t="inlineStr">
        <is>
          <t>NAME</t>
        </is>
      </c>
      <c r="FD1" s="1" t="inlineStr">
        <is>
          <t>EREC</t>
        </is>
      </c>
      <c r="FE1" s="1" t="inlineStr">
        <is>
          <t>:PMI</t>
        </is>
      </c>
      <c r="FF1" s="1" t="inlineStr">
        <is>
          <t>DRNS</t>
        </is>
      </c>
      <c r="FG1" s="1" t="inlineStr">
        <is>
          <t>dryWeight_si</t>
        </is>
      </c>
      <c r="FH1" s="1" t="inlineStr">
        <is>
          <t>:WTO</t>
        </is>
      </c>
      <c r="FI1" s="1" t="inlineStr">
        <is>
          <t>:capStressNodeNo</t>
        </is>
      </c>
      <c r="FJ1" s="1" t="inlineStr">
        <is>
          <t>BOTSTR</t>
        </is>
      </c>
      <c r="FK1" s="1" t="inlineStr">
        <is>
          <t>density_si</t>
        </is>
      </c>
      <c r="FL1" s="1" t="inlineStr">
        <is>
          <t>:PROCSTATHOLD</t>
        </is>
      </c>
      <c r="FM1" s="1" t="inlineStr">
        <is>
          <t>:LoadFlag</t>
        </is>
      </c>
      <c r="FN1" s="1" t="inlineStr">
        <is>
          <t>TSFBR</t>
        </is>
      </c>
      <c r="FO1" s="1" t="inlineStr">
        <is>
          <t>STRUCL</t>
        </is>
      </c>
      <c r="FP1" s="1" t="inlineStr">
        <is>
          <t>AREA</t>
        </is>
      </c>
      <c r="FQ1" s="1" t="inlineStr">
        <is>
          <t>:FPFlag</t>
        </is>
      </c>
      <c r="FR1" s="1" t="inlineStr">
        <is>
          <t>EXCESS</t>
        </is>
      </c>
      <c r="FS1" s="1" t="inlineStr">
        <is>
          <t>CUTB</t>
        </is>
      </c>
      <c r="FT1" s="1" t="inlineStr">
        <is>
          <t>TDIR</t>
        </is>
      </c>
      <c r="FU1" s="1" t="inlineStr">
        <is>
          <t>:FOUNDTYPE</t>
        </is>
      </c>
      <c r="FV1" s="1" t="inlineStr">
        <is>
          <t>ASLSBSTANDARD</t>
        </is>
      </c>
      <c r="FW1" s="1" t="inlineStr">
        <is>
          <t>CABTOUCHING</t>
        </is>
      </c>
      <c r="FX1" s="1" t="inlineStr">
        <is>
          <t>ICLASS</t>
        </is>
      </c>
      <c r="FY1" s="1" t="inlineStr">
        <is>
          <t>ATTY</t>
        </is>
      </c>
      <c r="FZ1" s="1" t="inlineStr">
        <is>
          <t>:EQBVDREV</t>
        </is>
      </c>
      <c r="GA1" s="1" t="inlineStr">
        <is>
          <t>LHEA</t>
        </is>
      </c>
      <c r="GB1" s="1" t="inlineStr">
        <is>
          <t>:MINDESTMP</t>
        </is>
      </c>
      <c r="GC1" s="1" t="inlineStr">
        <is>
          <t>:capStressIssueReason</t>
        </is>
      </c>
      <c r="GD1" s="1" t="inlineStr">
        <is>
          <t>DETA</t>
        </is>
      </c>
      <c r="GE1" s="1" t="inlineStr">
        <is>
          <t>:AREATAG</t>
        </is>
      </c>
      <c r="GF1" s="1" t="inlineStr">
        <is>
          <t>:CHEMCLEAN</t>
        </is>
      </c>
      <c r="GG1" s="1" t="inlineStr">
        <is>
          <t>:capdetText1</t>
        </is>
      </c>
      <c r="GH1" s="1" t="inlineStr">
        <is>
          <t>POSNO</t>
        </is>
      </c>
      <c r="GI1" s="1" t="inlineStr">
        <is>
          <t>description</t>
        </is>
      </c>
      <c r="GJ1" s="1" t="inlineStr">
        <is>
          <t>:PSFrameCalcReqd</t>
        </is>
      </c>
      <c r="GK1" s="1" t="inlineStr">
        <is>
          <t>USRWCO</t>
        </is>
      </c>
      <c r="GL1" s="1" t="inlineStr">
        <is>
          <t>:EqRptF</t>
        </is>
      </c>
      <c r="GM1" s="1" t="inlineStr">
        <is>
          <t>Gross Surface</t>
        </is>
      </c>
      <c r="GN1" s="1" t="inlineStr">
        <is>
          <t>BENDCORNERS</t>
        </is>
      </c>
      <c r="GO1" s="1" t="inlineStr">
        <is>
          <t>:capSupId</t>
        </is>
      </c>
      <c r="GP1" s="1" t="inlineStr">
        <is>
          <t>RISE</t>
        </is>
      </c>
      <c r="GQ1" s="1" t="inlineStr">
        <is>
          <t>controlobject</t>
        </is>
      </c>
      <c r="GR1" s="1" t="inlineStr">
        <is>
          <t>LOWREF</t>
        </is>
      </c>
      <c r="GS1" s="1" t="inlineStr">
        <is>
          <t>:KERES</t>
        </is>
      </c>
      <c r="GT1" s="1" t="inlineStr">
        <is>
          <t>:capModHandlConstCode</t>
        </is>
      </c>
      <c r="GU1" s="1" t="inlineStr">
        <is>
          <t>e3dZoneName</t>
        </is>
      </c>
      <c r="GV1" s="1" t="inlineStr">
        <is>
          <t>:SiteLoc</t>
        </is>
      </c>
      <c r="GW1" s="1" t="inlineStr">
        <is>
          <t>CTYS</t>
        </is>
      </c>
      <c r="GX1" s="1" t="inlineStr">
        <is>
          <t>CATR</t>
        </is>
      </c>
      <c r="GY1" s="1" t="inlineStr">
        <is>
          <t>:capRev</t>
        </is>
      </c>
      <c r="GZ1" s="1" t="inlineStr">
        <is>
          <t>purp of zone</t>
        </is>
      </c>
      <c r="HA1" s="1" t="inlineStr">
        <is>
          <t>NCUTS</t>
        </is>
      </c>
      <c r="HB1" s="1" t="inlineStr">
        <is>
          <t>:ISSUEDATE</t>
        </is>
      </c>
      <c r="HC1" s="1" t="inlineStr">
        <is>
          <t>:capProcCritReason</t>
        </is>
      </c>
      <c r="HD1" s="1" t="inlineStr">
        <is>
          <t>:capWeldLamination</t>
        </is>
      </c>
      <c r="HE1" s="1" t="inlineStr">
        <is>
          <t>SPLT</t>
        </is>
      </c>
      <c r="HF1" s="1" t="inlineStr">
        <is>
          <t>IsDeleted</t>
        </is>
      </c>
      <c r="HG1" s="1" t="inlineStr">
        <is>
          <t>:EESEGM</t>
        </is>
      </c>
      <c r="HH1" s="1" t="inlineStr">
        <is>
          <t>HEIG</t>
        </is>
      </c>
      <c r="HI1" s="1" t="inlineStr">
        <is>
          <t>CARE</t>
        </is>
      </c>
      <c r="HJ1" s="1" t="inlineStr">
        <is>
          <t>:TranNum</t>
        </is>
      </c>
      <c r="HK1" s="1" t="inlineStr">
        <is>
          <t>:ComosName</t>
        </is>
      </c>
      <c r="HL1" s="1" t="inlineStr">
        <is>
          <t>:K-DocSystem</t>
        </is>
      </c>
      <c r="HM1" s="1" t="inlineStr">
        <is>
          <t>dryCOGZ_si</t>
        </is>
      </c>
      <c r="HN1" s="1" t="inlineStr">
        <is>
          <t>:TOPCOAT</t>
        </is>
      </c>
      <c r="HO1" s="1" t="inlineStr">
        <is>
          <t>:ARef</t>
        </is>
      </c>
      <c r="HP1" s="1" t="inlineStr">
        <is>
          <t>:Welding</t>
        </is>
      </c>
      <c r="HQ1" s="1" t="inlineStr">
        <is>
          <t>:ProdVol</t>
        </is>
      </c>
      <c r="HR1" s="1" t="inlineStr">
        <is>
          <t>:capdetText4</t>
        </is>
      </c>
      <c r="HS1" s="1" t="inlineStr">
        <is>
          <t>STAREF</t>
        </is>
      </c>
      <c r="HT1" s="1" t="inlineStr">
        <is>
          <t>:capRev6</t>
        </is>
      </c>
      <c r="HU1" s="1" t="inlineStr">
        <is>
          <t>:SEQNO</t>
        </is>
      </c>
      <c r="HV1" s="1" t="inlineStr">
        <is>
          <t>:ComosCableType</t>
        </is>
      </c>
      <c r="HW1" s="1" t="inlineStr">
        <is>
          <t>Net Volume</t>
        </is>
      </c>
      <c r="HX1" s="1" t="inlineStr">
        <is>
          <t>ANGL</t>
        </is>
      </c>
      <c r="HY1" s="1" t="inlineStr">
        <is>
          <t>RANEQUIP</t>
        </is>
      </c>
      <c r="HZ1" s="1" t="inlineStr">
        <is>
          <t>:K-DocType</t>
        </is>
      </c>
      <c r="IA1" s="1" t="inlineStr">
        <is>
          <t>LOCK</t>
        </is>
      </c>
      <c r="IB1" s="1" t="inlineStr">
        <is>
          <t>:PEDCAT</t>
        </is>
      </c>
      <c r="IC1" s="1" t="inlineStr">
        <is>
          <t>StatusCode3d</t>
        </is>
      </c>
      <c r="ID1" s="1" t="inlineStr">
        <is>
          <t>SPSP</t>
        </is>
      </c>
      <c r="IE1" s="1" t="inlineStr">
        <is>
          <t>:capHold</t>
        </is>
      </c>
      <c r="IF1" s="1" t="inlineStr">
        <is>
          <t>ASFBR</t>
        </is>
      </c>
      <c r="IG1" s="1" t="inlineStr">
        <is>
          <t>:STATOILTAG</t>
        </is>
      </c>
      <c r="IH1" s="1" t="inlineStr">
        <is>
          <t>ROVALS</t>
        </is>
      </c>
      <c r="II1" s="1" t="inlineStr">
        <is>
          <t>:WSa</t>
        </is>
      </c>
      <c r="IJ1" s="1" t="inlineStr">
        <is>
          <t>FLOW</t>
        </is>
      </c>
      <c r="IK1" s="1" t="inlineStr">
        <is>
          <t>:PROCSTAT</t>
        </is>
      </c>
      <c r="IL1" s="1" t="inlineStr">
        <is>
          <t>controlobjectDesc</t>
        </is>
      </c>
      <c r="IM1" s="1" t="inlineStr">
        <is>
          <t>:capStressIssueDate</t>
        </is>
      </c>
      <c r="IN1" s="1" t="inlineStr">
        <is>
          <t>:RefText</t>
        </is>
      </c>
      <c r="IO1" s="1" t="inlineStr">
        <is>
          <t>:LineLabel</t>
        </is>
      </c>
      <c r="IP1" s="1" t="inlineStr">
        <is>
          <t>:capWeldNum</t>
        </is>
      </c>
      <c r="IQ1" s="1" t="inlineStr">
        <is>
          <t>LCNFA</t>
        </is>
      </c>
      <c r="IR1" s="1" t="inlineStr">
        <is>
          <t>:Piecedata</t>
        </is>
      </c>
      <c r="IS1" s="1" t="inlineStr">
        <is>
          <t>:MatCert</t>
        </is>
      </c>
      <c r="IT1" s="1" t="inlineStr">
        <is>
          <t>SHOP</t>
        </is>
      </c>
      <c r="IU1" s="1" t="inlineStr">
        <is>
          <t>:capStressMadeBy</t>
        </is>
      </c>
      <c r="IV1" s="1" t="inlineStr">
        <is>
          <t>EZDI</t>
        </is>
      </c>
      <c r="IW1" s="1" t="inlineStr">
        <is>
          <t>POSE</t>
        </is>
      </c>
      <c r="IX1" s="1" t="inlineStr">
        <is>
          <t>STAPOINT</t>
        </is>
      </c>
      <c r="IY1" s="1" t="inlineStr">
        <is>
          <t>:PlanData1</t>
        </is>
      </c>
      <c r="IZ1" s="1" t="inlineStr">
        <is>
          <t>ALLO</t>
        </is>
      </c>
      <c r="JA1" s="1" t="inlineStr">
        <is>
          <t>site</t>
        </is>
      </c>
      <c r="JB1" s="1" t="inlineStr">
        <is>
          <t>:IntData</t>
        </is>
      </c>
      <c r="JC1" s="1" t="inlineStr">
        <is>
          <t>:capORef</t>
        </is>
      </c>
      <c r="JD1" s="1" t="inlineStr">
        <is>
          <t>CSFBR</t>
        </is>
      </c>
      <c r="JE1" s="1" t="inlineStr">
        <is>
          <t>DrnstartNorth</t>
        </is>
      </c>
      <c r="JF1" s="1" t="inlineStr">
        <is>
          <t>LOFF</t>
        </is>
      </c>
      <c r="JG1" s="1" t="inlineStr">
        <is>
          <t>:ESSMAX</t>
        </is>
      </c>
      <c r="JH1" s="1" t="inlineStr">
        <is>
          <t>HEADW</t>
        </is>
      </c>
      <c r="JI1" s="1" t="inlineStr">
        <is>
          <t>INPRTR</t>
        </is>
      </c>
      <c r="JJ1" s="1" t="inlineStr">
        <is>
          <t>DRNE</t>
        </is>
      </c>
      <c r="JK1" s="1" t="inlineStr">
        <is>
          <t>:Ws</t>
        </is>
      </c>
      <c r="JL1" s="1" t="inlineStr">
        <is>
          <t>FIRERATING</t>
        </is>
      </c>
      <c r="JM1" s="1" t="inlineStr">
        <is>
          <t>BORE</t>
        </is>
      </c>
      <c r="JN1" s="1" t="inlineStr">
        <is>
          <t>PROPST</t>
        </is>
      </c>
      <c r="JO1" s="1" t="inlineStr">
        <is>
          <t>dryCogY</t>
        </is>
      </c>
      <c r="JP1" s="1" t="inlineStr">
        <is>
          <t>WELDDP</t>
        </is>
      </c>
      <c r="JQ1" s="1" t="inlineStr">
        <is>
          <t>:KESYSTAG</t>
        </is>
      </c>
      <c r="JR1" s="1" t="inlineStr">
        <is>
          <t>Route</t>
        </is>
      </c>
      <c r="JS1" s="1" t="inlineStr">
        <is>
          <t>:ESTSTART</t>
        </is>
      </c>
      <c r="JT1" s="1" t="inlineStr">
        <is>
          <t>:EsFName</t>
        </is>
      </c>
      <c r="JU1" s="1" t="inlineStr">
        <is>
          <t>REF</t>
        </is>
      </c>
      <c r="JV1" s="1" t="inlineStr">
        <is>
          <t>SLODIR</t>
        </is>
      </c>
      <c r="JW1" s="1" t="inlineStr">
        <is>
          <t>:capdetText8</t>
        </is>
      </c>
      <c r="JX1" s="1" t="inlineStr">
        <is>
          <t>:ComosSegregation</t>
        </is>
      </c>
      <c r="JY1" s="1" t="inlineStr">
        <is>
          <t>:REV5</t>
        </is>
      </c>
      <c r="JZ1" s="1" t="inlineStr">
        <is>
          <t>EREL</t>
        </is>
      </c>
      <c r="KA1" s="1" t="inlineStr">
        <is>
          <t>GRADE</t>
        </is>
      </c>
      <c r="KB1" s="1" t="inlineStr">
        <is>
          <t>FEQDES</t>
        </is>
      </c>
      <c r="KC1" s="1" t="inlineStr">
        <is>
          <t>:capdetText14</t>
        </is>
      </c>
      <c r="KD1" s="1" t="inlineStr">
        <is>
          <t>:EQBVDST</t>
        </is>
      </c>
      <c r="KE1" s="1" t="inlineStr">
        <is>
          <t>wetCOGX_si</t>
        </is>
      </c>
      <c r="KF1" s="1" t="inlineStr">
        <is>
          <t>:capStatusDat</t>
        </is>
      </c>
      <c r="KG1" s="1" t="inlineStr">
        <is>
          <t>:capMtoLength</t>
        </is>
      </c>
      <c r="KH1" s="1" t="inlineStr">
        <is>
          <t>:capRev2</t>
        </is>
      </c>
      <c r="KI1" s="1" t="inlineStr">
        <is>
          <t>:capModPkg</t>
        </is>
      </c>
      <c r="KJ1" s="1" t="inlineStr">
        <is>
          <t>Skey</t>
        </is>
      </c>
      <c r="KK1" s="1" t="inlineStr">
        <is>
          <t>:capIntRevDat</t>
        </is>
      </c>
      <c r="KL1" s="1" t="inlineStr">
        <is>
          <t>PSPE</t>
        </is>
      </c>
      <c r="KM1" s="1" t="inlineStr">
        <is>
          <t>itlength</t>
        </is>
      </c>
      <c r="KN1" s="1" t="inlineStr">
        <is>
          <t>:Fireareainfo</t>
        </is>
      </c>
      <c r="KO1" s="1" t="inlineStr">
        <is>
          <t>controlobjectMainGroup</t>
        </is>
      </c>
      <c r="KP1" s="1" t="inlineStr">
        <is>
          <t>CCEN</t>
        </is>
      </c>
      <c r="KQ1" s="1" t="inlineStr">
        <is>
          <t>:OVERLENGHT</t>
        </is>
      </c>
      <c r="KR1" s="1" t="inlineStr">
        <is>
          <t>datumZ_si</t>
        </is>
      </c>
      <c r="KS1" s="1" t="inlineStr">
        <is>
          <t>MTOH</t>
        </is>
      </c>
      <c r="KT1" s="1" t="inlineStr">
        <is>
          <t>:capInputDate</t>
        </is>
      </c>
      <c r="KU1" s="1" t="inlineStr">
        <is>
          <t>DMTY</t>
        </is>
      </c>
      <c r="KV1" s="1" t="inlineStr">
        <is>
          <t>:capProduct</t>
        </is>
      </c>
      <c r="KW1" s="1" t="inlineStr">
        <is>
          <t>:PSNeedDate</t>
        </is>
      </c>
      <c r="KX1" s="1" t="inlineStr">
        <is>
          <t>:capFireIntegrity</t>
        </is>
      </c>
      <c r="KY1" s="1" t="inlineStr">
        <is>
          <t>JLNE</t>
        </is>
      </c>
      <c r="KZ1" s="1" t="inlineStr">
        <is>
          <t>:EENODE</t>
        </is>
      </c>
      <c r="LA1" s="1" t="inlineStr">
        <is>
          <t>:EEHTCIRC</t>
        </is>
      </c>
      <c r="LB1" s="1" t="inlineStr">
        <is>
          <t>STMF</t>
        </is>
      </c>
      <c r="LC1" s="1" t="inlineStr">
        <is>
          <t>LEVE</t>
        </is>
      </c>
      <c r="LD1" s="1" t="inlineStr">
        <is>
          <t>ZDIS</t>
        </is>
      </c>
      <c r="LE1" s="1" t="inlineStr">
        <is>
          <t>HEADCL</t>
        </is>
      </c>
      <c r="LF1" s="1" t="inlineStr">
        <is>
          <t>capProject</t>
        </is>
      </c>
      <c r="LG1" s="1" t="inlineStr">
        <is>
          <t>:ComosFromTag</t>
        </is>
      </c>
      <c r="LH1" s="1" t="inlineStr">
        <is>
          <t>SMAX</t>
        </is>
      </c>
      <c r="LI1" s="1" t="inlineStr">
        <is>
          <t>SPKDI</t>
        </is>
      </c>
      <c r="LJ1" s="1" t="inlineStr">
        <is>
          <t>JMAX</t>
        </is>
      </c>
      <c r="LK1" s="1" t="inlineStr">
        <is>
          <t>IsoApprovalDate</t>
        </is>
      </c>
      <c r="LL1" s="1" t="inlineStr">
        <is>
          <t>CCLA</t>
        </is>
      </c>
      <c r="LM1" s="1" t="inlineStr">
        <is>
          <t>:CRef</t>
        </is>
      </c>
      <c r="LN1" s="1" t="inlineStr">
        <is>
          <t>:oldStatusData</t>
        </is>
      </c>
      <c r="LO1" s="1" t="inlineStr">
        <is>
          <t>UWMTXT</t>
        </is>
      </c>
      <c r="LP1" s="1" t="inlineStr">
        <is>
          <t>:capColour</t>
        </is>
      </c>
      <c r="LQ1" s="1" t="inlineStr">
        <is>
          <t>DDRFA</t>
        </is>
      </c>
      <c r="LR1" s="1" t="inlineStr">
        <is>
          <t>Net Surface</t>
        </is>
      </c>
      <c r="LS1" s="1" t="inlineStr">
        <is>
          <t>:FAV</t>
        </is>
      </c>
      <c r="LT1" s="1" t="inlineStr">
        <is>
          <t>DMFA</t>
        </is>
      </c>
      <c r="LU1" s="1" t="inlineStr">
        <is>
          <t>:EQCHKBY</t>
        </is>
      </c>
      <c r="LV1" s="1" t="inlineStr">
        <is>
          <t>:RESPLOC</t>
        </is>
      </c>
      <c r="LW1" s="1" t="inlineStr">
        <is>
          <t>JOIE</t>
        </is>
      </c>
      <c r="LX1" s="1" t="inlineStr">
        <is>
          <t>:PIDREV</t>
        </is>
      </c>
      <c r="LY1" s="1" t="inlineStr">
        <is>
          <t>Sequence</t>
        </is>
      </c>
      <c r="LZ1" s="1" t="inlineStr">
        <is>
          <t>:REV2</t>
        </is>
      </c>
      <c r="MA1" s="1" t="inlineStr">
        <is>
          <t>:capChangeDsc</t>
        </is>
      </c>
      <c r="MB1" s="1" t="inlineStr">
        <is>
          <t>TdirUp</t>
        </is>
      </c>
      <c r="MC1" s="1" t="inlineStr">
        <is>
          <t>:EZDETTYPE</t>
        </is>
      </c>
      <c r="MD1" s="1" t="inlineStr">
        <is>
          <t>LSTR</t>
        </is>
      </c>
      <c r="ME1" s="1" t="inlineStr">
        <is>
          <t>:INSTYPETHICK</t>
        </is>
      </c>
      <c r="MF1" s="1" t="inlineStr">
        <is>
          <t>:capdetText15</t>
        </is>
      </c>
      <c r="MG1" s="1" t="inlineStr">
        <is>
          <t>NominalDiametermm</t>
        </is>
      </c>
      <c r="MH1" s="1" t="inlineStr">
        <is>
          <t>Gtyp</t>
        </is>
      </c>
      <c r="MI1" s="1" t="inlineStr">
        <is>
          <t>TDMT</t>
        </is>
      </c>
      <c r="MJ1" s="1" t="inlineStr">
        <is>
          <t>CLOSEFLAG</t>
        </is>
      </c>
      <c r="MK1" s="1" t="inlineStr">
        <is>
          <t>:SEGL</t>
        </is>
      </c>
      <c r="ML1" s="1" t="inlineStr">
        <is>
          <t>CRFA</t>
        </is>
      </c>
      <c r="MM1" s="1" t="inlineStr">
        <is>
          <t>Cref</t>
        </is>
      </c>
      <c r="MN1" s="1" t="inlineStr">
        <is>
          <t>CBSTA</t>
        </is>
      </c>
      <c r="MO1" s="1" t="inlineStr">
        <is>
          <t>:oldStatusCom</t>
        </is>
      </c>
      <c r="MP1" s="1" t="inlineStr">
        <is>
          <t>:capVtrim</t>
        </is>
      </c>
      <c r="MQ1" s="1" t="inlineStr">
        <is>
          <t>:CapHtPipeRef</t>
        </is>
      </c>
      <c r="MR1" s="1" t="inlineStr">
        <is>
          <t>:OPTEMP</t>
        </is>
      </c>
      <c r="MS1" s="1" t="inlineStr">
        <is>
          <t>:CrefData</t>
        </is>
      </c>
      <c r="MT1" s="1" t="inlineStr">
        <is>
          <t>projectId</t>
        </is>
      </c>
      <c r="MU1" s="1" t="inlineStr">
        <is>
          <t>:MAXOPTMP</t>
        </is>
      </c>
      <c r="MV1" s="1" t="inlineStr">
        <is>
          <t>:Network</t>
        </is>
      </c>
      <c r="MW1" s="1" t="inlineStr">
        <is>
          <t>:EEPURP</t>
        </is>
      </c>
      <c r="MX1" s="1" t="inlineStr">
        <is>
          <t>wetCogX</t>
        </is>
      </c>
      <c r="MY1" s="1" t="inlineStr">
        <is>
          <t>:INSTYPE</t>
        </is>
      </c>
      <c r="MZ1" s="1" t="inlineStr">
        <is>
          <t>TPRESS</t>
        </is>
      </c>
      <c r="NA1" s="1" t="inlineStr">
        <is>
          <t>:FACILITY</t>
        </is>
      </c>
      <c r="NB1" s="1" t="inlineStr">
        <is>
          <t>:EEPART</t>
        </is>
      </c>
      <c r="NC1" s="1" t="inlineStr">
        <is>
          <t>:EZSTOCK</t>
        </is>
      </c>
      <c r="ND1" s="1" t="inlineStr">
        <is>
          <t>MEML</t>
        </is>
      </c>
      <c r="NE1" s="1" t="inlineStr">
        <is>
          <t>:ComosHTCableUsage</t>
        </is>
      </c>
      <c r="NF1" s="1" t="inlineStr">
        <is>
          <t>BRAD</t>
        </is>
      </c>
      <c r="NG1" s="1" t="inlineStr">
        <is>
          <t>OpdiNorth</t>
        </is>
      </c>
      <c r="NH1" s="1" t="inlineStr">
        <is>
          <t>ISPE</t>
        </is>
      </c>
      <c r="NI1" s="1" t="inlineStr">
        <is>
          <t>:PSInstallWeld</t>
        </is>
      </c>
      <c r="NJ1" s="1" t="inlineStr">
        <is>
          <t>GTYP</t>
        </is>
      </c>
      <c r="NK1" s="1" t="inlineStr">
        <is>
          <t>:Inspection</t>
        </is>
      </c>
      <c r="NL1" s="1" t="inlineStr">
        <is>
          <t>PARNAM</t>
        </is>
      </c>
      <c r="NM1" s="1" t="inlineStr">
        <is>
          <t>:ComosBaseOb</t>
        </is>
      </c>
      <c r="NN1" s="1" t="inlineStr">
        <is>
          <t>LCHKDA</t>
        </is>
      </c>
      <c r="NO1" s="1" t="inlineStr">
        <is>
          <t>ORIF</t>
        </is>
      </c>
      <c r="NP1" s="1" t="inlineStr">
        <is>
          <t>:STRESSNO</t>
        </is>
      </c>
      <c r="NQ1" s="1" t="inlineStr">
        <is>
          <t>:EERTYPE</t>
        </is>
      </c>
      <c r="NR1" s="1" t="inlineStr">
        <is>
          <t>ORI</t>
        </is>
      </c>
      <c r="NS1" s="1" t="inlineStr">
        <is>
          <t>:K-DocFac</t>
        </is>
      </c>
      <c r="NT1" s="1" t="inlineStr">
        <is>
          <t>DrnendNorth</t>
        </is>
      </c>
      <c r="NU1" s="1" t="inlineStr">
        <is>
          <t>:ComosCableStatus</t>
        </is>
      </c>
      <c r="NV1" s="1" t="inlineStr">
        <is>
          <t>:INSADD</t>
        </is>
      </c>
      <c r="NW1" s="1" t="inlineStr">
        <is>
          <t>:capWps</t>
        </is>
      </c>
      <c r="NX1" s="1" t="inlineStr">
        <is>
          <t>DESC</t>
        </is>
      </c>
      <c r="NY1" s="1" t="inlineStr">
        <is>
          <t>controlobjectPemDiscipline</t>
        </is>
      </c>
      <c r="NZ1" s="1" t="inlineStr">
        <is>
          <t>RULPAR</t>
        </is>
      </c>
      <c r="OA1" s="1" t="inlineStr">
        <is>
          <t>netWeight_si</t>
        </is>
      </c>
      <c r="OB1" s="1" t="inlineStr">
        <is>
          <t>:MAXDESTMP</t>
        </is>
      </c>
      <c r="OC1" s="1" t="inlineStr">
        <is>
          <t>BOTCUT</t>
        </is>
      </c>
      <c r="OD1" s="1" t="inlineStr">
        <is>
          <t>:capData</t>
        </is>
      </c>
      <c r="OE1" s="1" t="inlineStr">
        <is>
          <t>TWIDTH</t>
        </is>
      </c>
      <c r="OF1" s="1" t="inlineStr">
        <is>
          <t>:capWeldCat</t>
        </is>
      </c>
      <c r="OG1" s="1" t="inlineStr">
        <is>
          <t>:ESPMAX</t>
        </is>
      </c>
      <c r="OH1" s="1" t="inlineStr">
        <is>
          <t>:MATERIAL</t>
        </is>
      </c>
      <c r="OI1" s="1" t="inlineStr">
        <is>
          <t>:capWeldPhase</t>
        </is>
      </c>
      <c r="OJ1" s="1" t="inlineStr">
        <is>
          <t>cllen</t>
        </is>
      </c>
      <c r="OK1" s="1" t="inlineStr">
        <is>
          <t>INSTOPTIONS</t>
        </is>
      </c>
      <c r="OL1" s="1" t="inlineStr">
        <is>
          <t>NPOS</t>
        </is>
      </c>
      <c r="OM1" s="1" t="inlineStr">
        <is>
          <t>:ProdNo</t>
        </is>
      </c>
      <c r="ON1" s="1" t="inlineStr">
        <is>
          <t>:oldStatus</t>
        </is>
      </c>
      <c r="OO1" s="1" t="inlineStr">
        <is>
          <t>Density</t>
        </is>
      </c>
      <c r="OP1" s="1" t="inlineStr">
        <is>
          <t>TOPSTR</t>
        </is>
      </c>
      <c r="OQ1" s="1" t="inlineStr">
        <is>
          <t>SPLP</t>
        </is>
      </c>
      <c r="OR1" s="1" t="inlineStr">
        <is>
          <t>:HOOKUP</t>
        </is>
      </c>
      <c r="OS1" s="1" t="inlineStr">
        <is>
          <t>:capIsProcCritLine</t>
        </is>
      </c>
      <c r="OT1" s="1" t="inlineStr">
        <is>
          <t>AreaCode</t>
        </is>
      </c>
      <c r="OU1" s="1" t="inlineStr">
        <is>
          <t>Weight</t>
        </is>
      </c>
      <c r="OV1" s="1" t="inlineStr">
        <is>
          <t>POSTOF</t>
        </is>
      </c>
      <c r="OW1" s="1" t="inlineStr">
        <is>
          <t>ENDREF</t>
        </is>
      </c>
      <c r="OX1" s="1" t="inlineStr">
        <is>
          <t>:capRevNo</t>
        </is>
      </c>
      <c r="OY1" s="1" t="inlineStr">
        <is>
          <t>wallThickness</t>
        </is>
      </c>
      <c r="OZ1" s="1" t="inlineStr">
        <is>
          <t>AEXCES</t>
        </is>
      </c>
      <c r="PA1" s="1" t="inlineStr">
        <is>
          <t>BENDMACREFERENCE</t>
        </is>
      </c>
      <c r="PB1" s="1" t="inlineStr">
        <is>
          <t>:EQDRYWT</t>
        </is>
      </c>
      <c r="PC1" s="1" t="inlineStr">
        <is>
          <t>NWELDS</t>
        </is>
      </c>
      <c r="PD1" s="1" t="inlineStr">
        <is>
          <t>:capSupStaadNodeData</t>
        </is>
      </c>
      <c r="PE1" s="1" t="inlineStr">
        <is>
          <t>:capdetText11</t>
        </is>
      </c>
      <c r="PF1" s="1" t="inlineStr">
        <is>
          <t>SKEY</t>
        </is>
      </c>
      <c r="PG1" s="1" t="inlineStr">
        <is>
          <t>:ComosDesc1</t>
        </is>
      </c>
      <c r="PH1" s="1" t="inlineStr">
        <is>
          <t>:psplot</t>
        </is>
      </c>
      <c r="PI1" s="1" t="inlineStr">
        <is>
          <t>:capStressRemark</t>
        </is>
      </c>
      <c r="PJ1" s="1" t="inlineStr">
        <is>
          <t>:PRIORITY</t>
        </is>
      </c>
      <c r="PK1" s="1" t="inlineStr">
        <is>
          <t>RLEX</t>
        </is>
      </c>
      <c r="PL1" s="1" t="inlineStr">
        <is>
          <t>DSCO</t>
        </is>
      </c>
      <c r="PM1" s="1" t="inlineStr">
        <is>
          <t>:ComosSystem</t>
        </is>
      </c>
      <c r="PN1" s="1" t="inlineStr">
        <is>
          <t>:MINOPTMP</t>
        </is>
      </c>
      <c r="PO1" s="1" t="inlineStr">
        <is>
          <t>:ComosUID</t>
        </is>
      </c>
      <c r="PP1" s="1" t="inlineStr">
        <is>
          <t>FRAD</t>
        </is>
      </c>
      <c r="PQ1" s="1" t="inlineStr">
        <is>
          <t>TDMF</t>
        </is>
      </c>
      <c r="PR1" s="1" t="inlineStr">
        <is>
          <t>TANGOF</t>
        </is>
      </c>
      <c r="PS1" s="1" t="inlineStr">
        <is>
          <t>CABSWAPPING</t>
        </is>
      </c>
      <c r="PT1" s="1" t="inlineStr">
        <is>
          <t>HREL</t>
        </is>
      </c>
      <c r="PU1" s="1" t="inlineStr">
        <is>
          <t>:KIFSSTATUS</t>
        </is>
      </c>
      <c r="PV1" s="1" t="inlineStr">
        <is>
          <t>:capDIDnum</t>
        </is>
      </c>
      <c r="PW1" s="1" t="inlineStr">
        <is>
          <t>POS</t>
        </is>
      </c>
      <c r="PX1" s="1" t="inlineStr">
        <is>
          <t>:capStatusDsc</t>
        </is>
      </c>
      <c r="PY1" s="1" t="inlineStr">
        <is>
          <t>foundationRequest</t>
        </is>
      </c>
      <c r="PZ1" s="1" t="inlineStr">
        <is>
          <t>Posstart</t>
        </is>
      </c>
      <c r="QA1" s="1" t="inlineStr">
        <is>
          <t>FIXT</t>
        </is>
      </c>
      <c r="QB1" s="1" t="inlineStr">
        <is>
          <t>:psprompt</t>
        </is>
      </c>
      <c r="QC1" s="1" t="inlineStr">
        <is>
          <t>:FLUIDCODE</t>
        </is>
      </c>
      <c r="QD1" s="1" t="inlineStr">
        <is>
          <t>:capSupLastMod</t>
        </is>
      </c>
      <c r="QE1" s="1" t="inlineStr">
        <is>
          <t>EXTMRE</t>
        </is>
      </c>
      <c r="QF1" s="1" t="inlineStr">
        <is>
          <t>CDRG</t>
        </is>
      </c>
      <c r="QG1" s="1" t="inlineStr">
        <is>
          <t>:K-DocId</t>
        </is>
      </c>
      <c r="QH1" s="1" t="inlineStr">
        <is>
          <t>CMPX</t>
        </is>
      </c>
      <c r="QI1" s="1" t="inlineStr">
        <is>
          <t>POSF</t>
        </is>
      </c>
      <c r="QJ1" s="1" t="inlineStr">
        <is>
          <t>Thickness</t>
        </is>
      </c>
      <c r="QK1" s="1" t="inlineStr">
        <is>
          <t>NOHUMA</t>
        </is>
      </c>
      <c r="QL1" s="1" t="inlineStr">
        <is>
          <t>:capKBeRef</t>
        </is>
      </c>
      <c r="QM1" s="1" t="inlineStr">
        <is>
          <t>RLSTOR</t>
        </is>
      </c>
      <c r="QN1" s="1" t="inlineStr">
        <is>
          <t>:HoldReason</t>
        </is>
      </c>
      <c r="QO1" s="1" t="inlineStr">
        <is>
          <t>:ESTHRS</t>
        </is>
      </c>
      <c r="QP1" s="1" t="inlineStr">
        <is>
          <t>:StressApp</t>
        </is>
      </c>
      <c r="QQ1" s="1" t="inlineStr">
        <is>
          <t>CABGAP</t>
        </is>
      </c>
      <c r="QR1" s="1" t="inlineStr">
        <is>
          <t>OUPRTR</t>
        </is>
      </c>
      <c r="QS1" s="1" t="inlineStr">
        <is>
          <t>Shape</t>
        </is>
      </c>
      <c r="QT1" s="1" t="inlineStr">
        <is>
          <t>:TIMETAG</t>
        </is>
      </c>
      <c r="QU1" s="1" t="inlineStr">
        <is>
          <t>:capOpPress</t>
        </is>
      </c>
      <c r="QV1" s="1" t="inlineStr">
        <is>
          <t>DESP</t>
        </is>
      </c>
      <c r="QW1" s="1" t="inlineStr">
        <is>
          <t>OriGamma</t>
        </is>
      </c>
      <c r="QX1" s="1" t="inlineStr">
        <is>
          <t>:capRating</t>
        </is>
      </c>
      <c r="QY1" s="1" t="inlineStr">
        <is>
          <t>:DSGT</t>
        </is>
      </c>
      <c r="QZ1" s="1" t="inlineStr">
        <is>
          <t>BSEL</t>
        </is>
      </c>
      <c r="RA1" s="1" t="inlineStr">
        <is>
          <t>:capCommPkg</t>
        </is>
      </c>
      <c r="RB1" s="1" t="inlineStr">
        <is>
          <t>TCREF</t>
        </is>
      </c>
      <c r="RC1" s="1" t="inlineStr">
        <is>
          <t>DRRF</t>
        </is>
      </c>
      <c r="RD1" s="1" t="inlineStr">
        <is>
          <t>:capdetText18</t>
        </is>
      </c>
      <c r="RE1" s="1" t="inlineStr">
        <is>
          <t>Bore</t>
        </is>
      </c>
      <c r="RF1" s="1" t="inlineStr">
        <is>
          <t>:TRLO</t>
        </is>
      </c>
      <c r="RG1" s="1" t="inlineStr">
        <is>
          <t>MTOX</t>
        </is>
      </c>
      <c r="RH1" s="1" t="inlineStr">
        <is>
          <t>POSTEX</t>
        </is>
      </c>
      <c r="RI1" s="1" t="inlineStr">
        <is>
          <t>:capdetText3</t>
        </is>
      </c>
      <c r="RJ1" s="1" t="inlineStr">
        <is>
          <t>WLDN</t>
        </is>
      </c>
      <c r="RK1" s="1" t="inlineStr">
        <is>
          <t>OBSDEP</t>
        </is>
      </c>
      <c r="RL1" s="1" t="inlineStr">
        <is>
          <t>REV</t>
        </is>
      </c>
      <c r="RM1" s="1" t="inlineStr">
        <is>
          <t>MFIXREF</t>
        </is>
      </c>
      <c r="RN1" s="1" t="inlineStr">
        <is>
          <t>:FABSITE</t>
        </is>
      </c>
      <c r="RO1" s="1" t="inlineStr">
        <is>
          <t>:capIntRev</t>
        </is>
      </c>
      <c r="RP1" s="1" t="inlineStr">
        <is>
          <t>HdirUp</t>
        </is>
      </c>
      <c r="RQ1" s="1" t="inlineStr">
        <is>
          <t>DUTY</t>
        </is>
      </c>
      <c r="RR1" s="1" t="inlineStr">
        <is>
          <t>:EEIDENT</t>
        </is>
      </c>
      <c r="RS1" s="1" t="inlineStr">
        <is>
          <t>TSPE</t>
        </is>
      </c>
      <c r="RT1" s="1" t="inlineStr">
        <is>
          <t>:TESTNUM</t>
        </is>
      </c>
      <c r="RU1" s="1" t="inlineStr">
        <is>
          <t>LPITCH</t>
        </is>
      </c>
      <c r="RV1" s="1" t="inlineStr">
        <is>
          <t>Dtxr</t>
        </is>
      </c>
      <c r="RW1" s="1" t="inlineStr">
        <is>
          <t>BANG</t>
        </is>
      </c>
      <c r="RX1" s="1" t="inlineStr">
        <is>
          <t>:capdetText13</t>
        </is>
      </c>
      <c r="RY1" s="1" t="inlineStr">
        <is>
          <t>:psowner</t>
        </is>
      </c>
      <c r="RZ1" s="1" t="inlineStr">
        <is>
          <t>RLSE</t>
        </is>
      </c>
      <c r="SA1" s="1" t="inlineStr">
        <is>
          <t>:HuTemp</t>
        </is>
      </c>
      <c r="SB1" s="1" t="inlineStr">
        <is>
          <t>:TESTFLUID</t>
        </is>
      </c>
      <c r="SC1" s="1" t="inlineStr">
        <is>
          <t>OTRUNG</t>
        </is>
      </c>
      <c r="SD1" s="1" t="inlineStr">
        <is>
          <t>:PSFrameCalcDone</t>
        </is>
      </c>
      <c r="SE1" s="1" t="inlineStr">
        <is>
          <t>OPDI</t>
        </is>
      </c>
      <c r="SF1" s="1" t="inlineStr">
        <is>
          <t>LNTP</t>
        </is>
      </c>
      <c r="SG1" s="1" t="inlineStr">
        <is>
          <t>:capRef</t>
        </is>
      </c>
      <c r="SH1" s="1" t="inlineStr">
        <is>
          <t>Posend</t>
        </is>
      </c>
      <c r="SI1" s="1" t="inlineStr">
        <is>
          <t>controlobjectStatusChain</t>
        </is>
      </c>
      <c r="SJ1" s="1" t="inlineStr">
        <is>
          <t>CFRA</t>
        </is>
      </c>
      <c r="SK1" s="1" t="inlineStr">
        <is>
          <t>:capTestWeight</t>
        </is>
      </c>
      <c r="SL1" s="1" t="inlineStr">
        <is>
          <t>:ISONOTE</t>
        </is>
      </c>
      <c r="SM1" s="1" t="inlineStr">
        <is>
          <t>TOPCUT</t>
        </is>
      </c>
      <c r="SN1" s="1" t="inlineStr">
        <is>
          <t>:HXYsize</t>
        </is>
      </c>
      <c r="SO1" s="1" t="inlineStr">
        <is>
          <t>ISO-Line</t>
        </is>
      </c>
      <c r="SP1" s="1" t="inlineStr">
        <is>
          <t>STRJUS</t>
        </is>
      </c>
      <c r="SQ1" s="1" t="inlineStr">
        <is>
          <t>:capRev5</t>
        </is>
      </c>
      <c r="SR1" s="1" t="inlineStr">
        <is>
          <t>:capMtoQuant</t>
        </is>
      </c>
      <c r="SS1" s="1" t="inlineStr">
        <is>
          <t>FLTDIR</t>
        </is>
      </c>
      <c r="ST1" s="1" t="inlineStr">
        <is>
          <t>:capFacility</t>
        </is>
      </c>
      <c r="SU1" s="1" t="inlineStr">
        <is>
          <t>HROFF</t>
        </is>
      </c>
      <c r="SV1" s="1" t="inlineStr">
        <is>
          <t>ARRI</t>
        </is>
      </c>
      <c r="SW1" s="1" t="inlineStr">
        <is>
          <t>:ACTIVITY</t>
        </is>
      </c>
      <c r="SX1" s="1" t="inlineStr">
        <is>
          <t>FTHICKNESS</t>
        </is>
      </c>
      <c r="SY1" s="1" t="inlineStr">
        <is>
          <t>MTOT</t>
        </is>
      </c>
      <c r="SZ1" s="1" t="inlineStr">
        <is>
          <t>:capMDAPCat</t>
        </is>
      </c>
      <c r="TA1" s="1" t="inlineStr">
        <is>
          <t>:FABDRAW</t>
        </is>
      </c>
      <c r="TB1" s="1" t="inlineStr">
        <is>
          <t>:capdetText7</t>
        </is>
      </c>
      <c r="TC1" s="1" t="inlineStr">
        <is>
          <t>:capRev3</t>
        </is>
      </c>
      <c r="TD1" s="1" t="inlineStr">
        <is>
          <t>:Oref</t>
        </is>
      </c>
      <c r="TE1" s="1" t="inlineStr">
        <is>
          <t>:ComosToTag</t>
        </is>
      </c>
      <c r="TF1" s="1" t="inlineStr">
        <is>
          <t>LEND</t>
        </is>
      </c>
      <c r="TG1" s="1" t="inlineStr">
        <is>
          <t>JOIP</t>
        </is>
      </c>
      <c r="TH1" s="1" t="inlineStr">
        <is>
          <t>:capPdmsProjectId</t>
        </is>
      </c>
      <c r="TI1" s="1" t="inlineStr">
        <is>
          <t>EPKDI</t>
        </is>
      </c>
      <c r="TJ1" s="1" t="inlineStr">
        <is>
          <t>:capRoomNum</t>
        </is>
      </c>
      <c r="TK1" s="1" t="inlineStr">
        <is>
          <t>:EESEGMLEN</t>
        </is>
      </c>
      <c r="TL1" s="1" t="inlineStr">
        <is>
          <t>DRGP</t>
        </is>
      </c>
      <c r="TM1" s="1" t="inlineStr">
        <is>
          <t>FUNC</t>
        </is>
      </c>
      <c r="TN1" s="1" t="inlineStr">
        <is>
          <t>SPLH</t>
        </is>
      </c>
      <c r="TO1" s="1" t="inlineStr">
        <is>
          <t>AreaLineNumber</t>
        </is>
      </c>
      <c r="TP1" s="1" t="inlineStr">
        <is>
          <t>:CLTAG</t>
        </is>
      </c>
      <c r="TQ1" s="1" t="inlineStr">
        <is>
          <t>ENDPOINT</t>
        </is>
      </c>
      <c r="TR1" s="1" t="inlineStr">
        <is>
          <t>Piping-Testnumber</t>
        </is>
      </c>
      <c r="TS1" s="1" t="inlineStr">
        <is>
          <t>TREADD</t>
        </is>
      </c>
      <c r="TT1" s="1" t="inlineStr">
        <is>
          <t>:Sign</t>
        </is>
      </c>
      <c r="TU1" s="1" t="inlineStr">
        <is>
          <t>:DESPRESS</t>
        </is>
      </c>
      <c r="TV1" s="1" t="inlineStr">
        <is>
          <t>DCRFA</t>
        </is>
      </c>
      <c r="TW1" s="1" t="inlineStr">
        <is>
          <t>HEADRO</t>
        </is>
      </c>
      <c r="TX1" s="1" t="inlineStr">
        <is>
          <t>HROBS</t>
        </is>
      </c>
      <c r="TY1" s="1" t="inlineStr">
        <is>
          <t>SREL</t>
        </is>
      </c>
      <c r="TZ1" s="1" t="inlineStr">
        <is>
          <t>:ComosPEMPriority</t>
        </is>
      </c>
      <c r="UA1" s="1" t="inlineStr">
        <is>
          <t>EquipmentElevation</t>
        </is>
      </c>
      <c r="UB1" s="1" t="inlineStr">
        <is>
          <t>e3dZoneDescription</t>
        </is>
      </c>
      <c r="UC1" s="1" t="inlineStr">
        <is>
          <t>:WhenSet</t>
        </is>
      </c>
      <c r="UD1" s="1" t="inlineStr">
        <is>
          <t>:ISOREVISION</t>
        </is>
      </c>
      <c r="UE1" s="1" t="inlineStr">
        <is>
          <t>LABOFFS</t>
        </is>
      </c>
      <c r="UF1" s="1" t="inlineStr">
        <is>
          <t>LRISE</t>
        </is>
      </c>
      <c r="UG1" s="1" t="inlineStr">
        <is>
          <t>:ComosCRefNo</t>
        </is>
      </c>
      <c r="UH1" s="1" t="inlineStr">
        <is>
          <t>:TRACE</t>
        </is>
      </c>
      <c r="UI1" s="1" t="inlineStr">
        <is>
          <t>PLANU</t>
        </is>
      </c>
      <c r="UJ1" s="1" t="inlineStr">
        <is>
          <t>STSP</t>
        </is>
      </c>
      <c r="UK1" s="1" t="inlineStr">
        <is>
          <t>:capRev9</t>
        </is>
      </c>
      <c r="UL1" s="1" t="inlineStr">
        <is>
          <t>:capNamePart</t>
        </is>
      </c>
      <c r="UM1" s="1" t="inlineStr">
        <is>
          <t>capFacility</t>
        </is>
      </c>
      <c r="UN1" s="1" t="inlineStr">
        <is>
          <t>nominalDiameter_si</t>
        </is>
      </c>
      <c r="UO1" s="1" t="inlineStr">
        <is>
          <t>EXEXTE</t>
        </is>
      </c>
      <c r="UP1" s="1" t="inlineStr">
        <is>
          <t>HDMF</t>
        </is>
      </c>
      <c r="UQ1" s="1" t="inlineStr">
        <is>
          <t>MDSYSF</t>
        </is>
      </c>
      <c r="UR1" s="1" t="inlineStr">
        <is>
          <t>:capInputBy</t>
        </is>
      </c>
      <c r="US1" s="1" t="inlineStr">
        <is>
          <t>ITLE</t>
        </is>
      </c>
      <c r="UT1" s="1" t="inlineStr">
        <is>
          <t>e3dZoneFunction</t>
        </is>
      </c>
      <c r="UU1" s="1" t="inlineStr">
        <is>
          <t>WMAX</t>
        </is>
      </c>
      <c r="UV1" s="1" t="inlineStr">
        <is>
          <t>ITPS</t>
        </is>
      </c>
      <c r="UW1" s="1" t="inlineStr">
        <is>
          <t>EXDIST</t>
        </is>
      </c>
      <c r="UX1" s="1" t="inlineStr">
        <is>
          <t>TdirNorth</t>
        </is>
      </c>
      <c r="UY1" s="1" t="inlineStr">
        <is>
          <t>e3dZonePurpose</t>
        </is>
      </c>
      <c r="UZ1" s="1" t="inlineStr">
        <is>
          <t>Stype</t>
        </is>
      </c>
      <c r="VA1" s="1" t="inlineStr">
        <is>
          <t>:IntData2</t>
        </is>
      </c>
      <c r="VB1" s="1" t="inlineStr">
        <is>
          <t>Aodiam</t>
        </is>
      </c>
      <c r="VC1" s="1" t="inlineStr">
        <is>
          <t>:capdetText20</t>
        </is>
      </c>
      <c r="VD1" s="1" t="inlineStr">
        <is>
          <t>wetCogY</t>
        </is>
      </c>
      <c r="VE1" s="1" t="inlineStr">
        <is>
          <t>ISOHIDDEN</t>
        </is>
      </c>
      <c r="VF1" s="1" t="inlineStr">
        <is>
          <t>PRODRF</t>
        </is>
      </c>
      <c r="VG1" s="1" t="inlineStr">
        <is>
          <t>:PIDNUM</t>
        </is>
      </c>
      <c r="VH1" s="1" t="inlineStr">
        <is>
          <t>:capDisc</t>
        </is>
      </c>
      <c r="VI1" s="1" t="inlineStr">
        <is>
          <t>:KogCor</t>
        </is>
      </c>
      <c r="VJ1" s="1" t="inlineStr">
        <is>
          <t>SPKCHG</t>
        </is>
      </c>
      <c r="VK1" s="1" t="inlineStr">
        <is>
          <t>:capDid</t>
        </is>
      </c>
      <c r="VL1" s="1" t="inlineStr">
        <is>
          <t>TCON</t>
        </is>
      </c>
      <c r="VM1" s="1" t="inlineStr">
        <is>
          <t>:WAb</t>
        </is>
      </c>
      <c r="VN1" s="1" t="inlineStr">
        <is>
          <t>:EQAVDNO</t>
        </is>
      </c>
      <c r="VO1" s="1" t="inlineStr">
        <is>
          <t>DPGRID</t>
        </is>
      </c>
      <c r="VP1" s="1" t="inlineStr">
        <is>
          <t>Purp of Zone</t>
        </is>
      </c>
      <c r="VQ1" s="1" t="inlineStr">
        <is>
          <t>PEMStatusHoldComment3D</t>
        </is>
      </c>
      <c r="VR1" s="1" t="inlineStr">
        <is>
          <t>TAILH</t>
        </is>
      </c>
      <c r="VS1" s="1" t="inlineStr">
        <is>
          <t>:REV0</t>
        </is>
      </c>
      <c r="VT1" s="1" t="inlineStr">
        <is>
          <t>MATN</t>
        </is>
      </c>
      <c r="VU1" s="1" t="inlineStr">
        <is>
          <t>:UNITWEIGHT</t>
        </is>
      </c>
      <c r="VV1" s="1" t="inlineStr">
        <is>
          <t>:ConcrData</t>
        </is>
      </c>
      <c r="VW1" s="1" t="inlineStr">
        <is>
          <t>PTNT</t>
        </is>
      </c>
      <c r="VX1" s="1" t="inlineStr">
        <is>
          <t>:COMMENT</t>
        </is>
      </c>
      <c r="VY1" s="1" t="inlineStr">
        <is>
          <t>:capMtoFlag</t>
        </is>
      </c>
      <c r="VZ1" s="1" t="inlineStr">
        <is>
          <t>:TXYsize</t>
        </is>
      </c>
      <c r="WA1" s="1" t="inlineStr">
        <is>
          <t>:capWeldBevel</t>
        </is>
      </c>
      <c r="WB1" s="1" t="inlineStr">
        <is>
          <t>:Checked</t>
        </is>
      </c>
      <c r="WC1" s="1" t="inlineStr">
        <is>
          <t>ExtractFail</t>
        </is>
      </c>
      <c r="WD1" s="1" t="inlineStr">
        <is>
          <t>MODNME</t>
        </is>
      </c>
      <c r="WE1" s="1" t="inlineStr">
        <is>
          <t>BRLO</t>
        </is>
      </c>
      <c r="WF1" s="1" t="inlineStr">
        <is>
          <t>ASSTMPREFERENCE</t>
        </is>
      </c>
      <c r="WG1" s="1" t="inlineStr">
        <is>
          <t>HCON</t>
        </is>
      </c>
      <c r="WH1" s="1" t="inlineStr">
        <is>
          <t>HEATT</t>
        </is>
      </c>
      <c r="WI1" s="1" t="inlineStr">
        <is>
          <t>:PICKLING</t>
        </is>
      </c>
      <c r="WJ1" s="1" t="inlineStr">
        <is>
          <t>CLUTCH</t>
        </is>
      </c>
      <c r="WK1" s="1" t="inlineStr">
        <is>
          <t>:STRESSNOTE</t>
        </is>
      </c>
      <c r="WL1" s="1" t="inlineStr">
        <is>
          <t>:capInstChildTag2</t>
        </is>
      </c>
      <c r="WM1" s="1" t="inlineStr">
        <is>
          <t>OpdiEast</t>
        </is>
      </c>
      <c r="WN1" s="1" t="inlineStr">
        <is>
          <t>:TRTY</t>
        </is>
      </c>
      <c r="WO1" s="1" t="inlineStr">
        <is>
          <t>POSTSP</t>
        </is>
      </c>
      <c r="WP1" s="1" t="inlineStr">
        <is>
          <t>CTYE</t>
        </is>
      </c>
      <c r="WQ1" s="1" t="inlineStr">
        <is>
          <t>:capProjType</t>
        </is>
      </c>
      <c r="WR1" s="1" t="inlineStr">
        <is>
          <t>MODU</t>
        </is>
      </c>
      <c r="WS1" s="1" t="inlineStr">
        <is>
          <t>:ESMMAX</t>
        </is>
      </c>
      <c r="WT1" s="1" t="inlineStr">
        <is>
          <t>FLUR</t>
        </is>
      </c>
      <c r="WU1" s="1" t="inlineStr">
        <is>
          <t>BEVCOD</t>
        </is>
      </c>
      <c r="WV1" s="1" t="inlineStr">
        <is>
          <t>SPKBRK</t>
        </is>
      </c>
      <c r="WW1" s="1" t="inlineStr">
        <is>
          <t>TEMP</t>
        </is>
      </c>
      <c r="WX1" s="1" t="inlineStr">
        <is>
          <t>WELDTY</t>
        </is>
      </c>
      <c r="WY1" s="1" t="inlineStr">
        <is>
          <t>:DrawNumber</t>
        </is>
      </c>
      <c r="WZ1" s="1" t="inlineStr">
        <is>
          <t>:capContract</t>
        </is>
      </c>
      <c r="XA1" s="1" t="inlineStr">
        <is>
          <t>:capDClass</t>
        </is>
      </c>
      <c r="XB1" s="1" t="inlineStr">
        <is>
          <t>:viewd</t>
        </is>
      </c>
      <c r="XC1" s="1" t="inlineStr">
        <is>
          <t>WIDT</t>
        </is>
      </c>
      <c r="XD1" s="1" t="inlineStr">
        <is>
          <t>:capDpfn</t>
        </is>
      </c>
      <c r="XE1" s="1" t="inlineStr">
        <is>
          <t>modellingDiscipline</t>
        </is>
      </c>
      <c r="XF1" s="1" t="inlineStr">
        <is>
          <t>FILCHK</t>
        </is>
      </c>
      <c r="XG1" s="1" t="inlineStr">
        <is>
          <t>:HookupNo</t>
        </is>
      </c>
      <c r="XH1" s="1" t="inlineStr">
        <is>
          <t>:NIND</t>
        </is>
      </c>
      <c r="XI1" s="1" t="inlineStr">
        <is>
          <t>JNUM</t>
        </is>
      </c>
      <c r="XJ1" s="1" t="inlineStr">
        <is>
          <t>YDIR</t>
        </is>
      </c>
      <c r="XK1" s="1" t="inlineStr">
        <is>
          <t>DrnendUp</t>
        </is>
      </c>
      <c r="XL1" s="1" t="inlineStr">
        <is>
          <t>PipingSpecification</t>
        </is>
      </c>
      <c r="XM1" s="1" t="inlineStr">
        <is>
          <t>dryCOGY_si</t>
        </is>
      </c>
      <c r="XN1" s="1" t="inlineStr">
        <is>
          <t>:capClashData</t>
        </is>
      </c>
      <c r="XO1" s="1" t="inlineStr">
        <is>
          <t>LEAV</t>
        </is>
      </c>
      <c r="XP1" s="1" t="inlineStr">
        <is>
          <t>HDIR</t>
        </is>
      </c>
      <c r="XQ1" s="1" t="inlineStr">
        <is>
          <t>:IntRequest</t>
        </is>
      </c>
      <c r="XR1" s="1" t="inlineStr">
        <is>
          <t>datumZ</t>
        </is>
      </c>
      <c r="XS1" s="1" t="inlineStr">
        <is>
          <t>:K-DocCat</t>
        </is>
      </c>
      <c r="XT1" s="1" t="inlineStr">
        <is>
          <t>:PlanData2</t>
        </is>
      </c>
      <c r="XU1" s="1" t="inlineStr">
        <is>
          <t>PEMStatusHoldCommentPID</t>
        </is>
      </c>
      <c r="XV1" s="1" t="inlineStr">
        <is>
          <t>:capStatusCom</t>
        </is>
      </c>
      <c r="XW1" s="1" t="inlineStr">
        <is>
          <t>:capErectTube</t>
        </is>
      </c>
      <c r="XX1" s="1" t="inlineStr">
        <is>
          <t>STDCON</t>
        </is>
      </c>
      <c r="XY1" s="1" t="inlineStr">
        <is>
          <t>STEX</t>
        </is>
      </c>
      <c r="XZ1" s="1" t="inlineStr">
        <is>
          <t>:EQBVDNO</t>
        </is>
      </c>
      <c r="YA1" s="1" t="inlineStr">
        <is>
          <t>:capTemplateId</t>
        </is>
      </c>
      <c r="YB1" s="1" t="inlineStr">
        <is>
          <t>:capFabScCode</t>
        </is>
      </c>
      <c r="YC1" s="1" t="inlineStr">
        <is>
          <t>HZAXI</t>
        </is>
      </c>
      <c r="YD1" s="1" t="inlineStr">
        <is>
          <t>:TASKNO</t>
        </is>
      </c>
      <c r="YE1" s="1" t="inlineStr">
        <is>
          <t>:capPressDrop</t>
        </is>
      </c>
      <c r="YF1" s="1" t="inlineStr">
        <is>
          <t>:CHEMHOTOIL</t>
        </is>
      </c>
      <c r="YG1" s="1" t="inlineStr">
        <is>
          <t>SJUS</t>
        </is>
      </c>
      <c r="YH1" s="1" t="inlineStr">
        <is>
          <t>:INSTHICK</t>
        </is>
      </c>
      <c r="YI1" s="1" t="inlineStr">
        <is>
          <t>Lpos</t>
        </is>
      </c>
      <c r="YJ1" s="1" t="inlineStr">
        <is>
          <t>DPFN</t>
        </is>
      </c>
      <c r="YK1" s="1" t="inlineStr">
        <is>
          <t>:ksissue</t>
        </is>
      </c>
      <c r="YL1" s="1" t="inlineStr">
        <is>
          <t>Cattext</t>
        </is>
      </c>
      <c r="YM1" s="1" t="inlineStr">
        <is>
          <t>:ksmbp</t>
        </is>
      </c>
      <c r="YN1" s="1" t="inlineStr">
        <is>
          <t>:oldStatusDesc</t>
        </is>
      </c>
      <c r="YO1" s="1" t="inlineStr">
        <is>
          <t>:K-DocClass</t>
        </is>
      </c>
      <c r="YP1" s="1" t="inlineStr">
        <is>
          <t>discipline</t>
        </is>
      </c>
      <c r="YQ1" s="1" t="inlineStr">
        <is>
          <t>:PWHT</t>
        </is>
      </c>
      <c r="YR1" s="1" t="inlineStr">
        <is>
          <t>PipeServiceCode</t>
        </is>
      </c>
      <c r="YS1" s="1" t="inlineStr">
        <is>
          <t>:PHASE</t>
        </is>
      </c>
      <c r="YT1" s="1" t="inlineStr">
        <is>
          <t>Date</t>
        </is>
      </c>
      <c r="YU1" s="1" t="inlineStr">
        <is>
          <t>HDMT</t>
        </is>
      </c>
      <c r="YV1" s="1" t="inlineStr">
        <is>
          <t>RAILHE</t>
        </is>
      </c>
      <c r="YW1" s="1" t="inlineStr">
        <is>
          <t>DELDSG</t>
        </is>
      </c>
      <c r="YX1" s="1" t="inlineStr">
        <is>
          <t>CREF</t>
        </is>
      </c>
      <c r="YY1" s="1" t="inlineStr">
        <is>
          <t>:AdditColor</t>
        </is>
      </c>
      <c r="YZ1" s="1" t="inlineStr">
        <is>
          <t>FSTAT</t>
        </is>
      </c>
      <c r="ZA1" s="1" t="inlineStr">
        <is>
          <t>RUNGSP</t>
        </is>
      </c>
      <c r="ZB1" s="1" t="inlineStr">
        <is>
          <t>LBOR</t>
        </is>
      </c>
      <c r="ZC1" s="1" t="inlineStr">
        <is>
          <t>:capUniqueRef</t>
        </is>
      </c>
      <c r="ZD1" s="1" t="inlineStr">
        <is>
          <t>JFRE</t>
        </is>
      </c>
      <c r="ZE1" s="1" t="inlineStr">
        <is>
          <t>:capSOWReq</t>
        </is>
      </c>
      <c r="ZF1" s="1" t="inlineStr">
        <is>
          <t>UPPREF</t>
        </is>
      </c>
      <c r="ZG1" s="1" t="inlineStr">
        <is>
          <t>Apos</t>
        </is>
      </c>
      <c r="ZH1" s="1" t="inlineStr">
        <is>
          <t>GRDE</t>
        </is>
      </c>
      <c r="ZI1" s="1" t="inlineStr">
        <is>
          <t>Article-Code</t>
        </is>
      </c>
      <c r="ZJ1" s="1" t="inlineStr">
        <is>
          <t>:capdetText12</t>
        </is>
      </c>
      <c r="ZK1" s="1" t="inlineStr">
        <is>
          <t>:EQWETWT</t>
        </is>
      </c>
      <c r="ZL1" s="1" t="inlineStr">
        <is>
          <t>:IntRequest2</t>
        </is>
      </c>
      <c r="ZM1" s="1" t="inlineStr">
        <is>
          <t>DIAM</t>
        </is>
      </c>
      <c r="ZN1" s="1" t="inlineStr">
        <is>
          <t>HREF</t>
        </is>
      </c>
      <c r="ZO1" s="1" t="inlineStr">
        <is>
          <t>:ComosDesc2</t>
        </is>
      </c>
      <c r="ZP1" s="1" t="inlineStr">
        <is>
          <t>SPACING</t>
        </is>
      </c>
      <c r="ZQ1" s="1" t="inlineStr">
        <is>
          <t>Gross Weight</t>
        </is>
      </c>
      <c r="ZR1" s="1" t="inlineStr">
        <is>
          <t>:MHloadcase</t>
        </is>
      </c>
      <c r="ZS1" s="1" t="inlineStr">
        <is>
          <t>HBOR</t>
        </is>
      </c>
      <c r="ZT1" s="1" t="inlineStr">
        <is>
          <t>TZAXI</t>
        </is>
      </c>
      <c r="ZU1" s="1" t="inlineStr">
        <is>
          <t>:REV4</t>
        </is>
      </c>
      <c r="ZV1" s="1" t="inlineStr">
        <is>
          <t>DrnendEast</t>
        </is>
      </c>
      <c r="ZW1" s="1" t="inlineStr">
        <is>
          <t>:capInstChildTag1</t>
        </is>
      </c>
      <c r="ZX1" s="1" t="inlineStr">
        <is>
          <t>TTYP</t>
        </is>
      </c>
      <c r="ZY1" s="1" t="inlineStr">
        <is>
          <t>POSL</t>
        </is>
      </c>
      <c r="ZZ1" s="1" t="inlineStr">
        <is>
          <t>RLSREF</t>
        </is>
      </c>
      <c r="AAA1" s="1" t="inlineStr">
        <is>
          <t>HPOS</t>
        </is>
      </c>
      <c r="AAB1" s="1" t="inlineStr">
        <is>
          <t>MARKRF</t>
        </is>
      </c>
      <c r="AAC1" s="1" t="inlineStr">
        <is>
          <t>CASR</t>
        </is>
      </c>
      <c r="AAD1" s="1" t="inlineStr">
        <is>
          <t>hookup</t>
        </is>
      </c>
      <c r="AAE1" s="1" t="inlineStr">
        <is>
          <t>OPTBLO</t>
        </is>
      </c>
      <c r="AAF1" s="1" t="inlineStr">
        <is>
          <t>RLOC</t>
        </is>
      </c>
      <c r="AAG1" s="1" t="inlineStr">
        <is>
          <t>:LiftEqInfo</t>
        </is>
      </c>
      <c r="AAH1" s="1" t="inlineStr">
        <is>
          <t>:NOID</t>
        </is>
      </c>
      <c r="AAI1" s="1" t="inlineStr">
        <is>
          <t>NUMB</t>
        </is>
      </c>
      <c r="AAJ1" s="1" t="inlineStr">
        <is>
          <t>:EQAVDST</t>
        </is>
      </c>
      <c r="AAK1" s="1" t="inlineStr">
        <is>
          <t>PRES</t>
        </is>
      </c>
      <c r="AAL1" s="1" t="inlineStr">
        <is>
          <t>DrnstartEast</t>
        </is>
      </c>
      <c r="AAM1" s="1" t="inlineStr">
        <is>
          <t>PDNAME</t>
        </is>
      </c>
      <c r="AAN1" s="1" t="inlineStr">
        <is>
          <t>:HOTOILF</t>
        </is>
      </c>
      <c r="AAO1" s="1" t="inlineStr">
        <is>
          <t>:EHINST1</t>
        </is>
      </c>
      <c r="AAP1" s="1" t="inlineStr">
        <is>
          <t>SPRE</t>
        </is>
      </c>
      <c r="AAQ1" s="1" t="inlineStr">
        <is>
          <t>:Piecemark</t>
        </is>
      </c>
      <c r="AAR1" s="1" t="inlineStr">
        <is>
          <t>FRDR</t>
        </is>
      </c>
      <c r="AAS1" s="1" t="inlineStr">
        <is>
          <t>GRDREF</t>
        </is>
      </c>
      <c r="AAT1" s="1" t="inlineStr">
        <is>
          <t>HeatTracingSpecification</t>
        </is>
      </c>
      <c r="AAU1" s="1" t="inlineStr">
        <is>
          <t>HCREF</t>
        </is>
      </c>
      <c r="AAV1" s="1" t="inlineStr">
        <is>
          <t>TREADO</t>
        </is>
      </c>
      <c r="AAW1" s="1" t="inlineStr">
        <is>
          <t>:DesignByEs</t>
        </is>
      </c>
      <c r="AAX1" s="1" t="inlineStr">
        <is>
          <t>INVF</t>
        </is>
      </c>
      <c r="AAY1" s="1" t="inlineStr">
        <is>
          <t>PTNB</t>
        </is>
      </c>
      <c r="AAZ1" s="1" t="inlineStr">
        <is>
          <t>:JUTY</t>
        </is>
      </c>
      <c r="ABA1" s="1" t="inlineStr">
        <is>
          <t>:capIsoHist</t>
        </is>
      </c>
      <c r="ABB1" s="1" t="inlineStr">
        <is>
          <t>SHOWKP</t>
        </is>
      </c>
      <c r="ABC1" s="1" t="inlineStr">
        <is>
          <t>EXWIDTH</t>
        </is>
      </c>
      <c r="ABD1" s="1" t="inlineStr">
        <is>
          <t>RSEQA</t>
        </is>
      </c>
      <c r="ABE1" s="1" t="inlineStr">
        <is>
          <t>OFFSRF</t>
        </is>
      </c>
      <c r="ABF1" s="1" t="inlineStr">
        <is>
          <t>LMIRR</t>
        </is>
      </c>
      <c r="ABG1" s="1" t="inlineStr">
        <is>
          <t>HWRF</t>
        </is>
      </c>
      <c r="ABH1" s="1" t="inlineStr">
        <is>
          <t>:psreqd</t>
        </is>
      </c>
      <c r="ABI1" s="1" t="inlineStr">
        <is>
          <t>PURP</t>
        </is>
      </c>
      <c r="ABJ1" s="1" t="inlineStr">
        <is>
          <t>ROUTRE</t>
        </is>
      </c>
      <c r="ABK1" s="1" t="inlineStr">
        <is>
          <t>:XIND</t>
        </is>
      </c>
      <c r="ABL1" s="1" t="inlineStr">
        <is>
          <t>datumY_si</t>
        </is>
      </c>
      <c r="ABM1" s="1" t="inlineStr">
        <is>
          <t>USEFED</t>
        </is>
      </c>
      <c r="ABN1" s="1" t="inlineStr">
        <is>
          <t>MATR</t>
        </is>
      </c>
      <c r="ABO1" s="1" t="inlineStr">
        <is>
          <t>Wvol</t>
        </is>
      </c>
      <c r="ABP1" s="1" t="inlineStr">
        <is>
          <t>CEXES</t>
        </is>
      </c>
      <c r="ABQ1" s="1" t="inlineStr">
        <is>
          <t>:PAU</t>
        </is>
      </c>
      <c r="ABR1" s="1" t="inlineStr">
        <is>
          <t>dryCOGX_si</t>
        </is>
      </c>
      <c r="ABS1" s="1" t="inlineStr">
        <is>
          <t>USRWWE</t>
        </is>
      </c>
      <c r="ABT1" s="1" t="inlineStr">
        <is>
          <t>PTNO</t>
        </is>
      </c>
      <c r="ABU1" s="1" t="inlineStr">
        <is>
          <t>:capdetText17</t>
        </is>
      </c>
      <c r="ABV1" s="1" t="inlineStr">
        <is>
          <t>:RefArray</t>
        </is>
      </c>
      <c r="ABW1" s="1" t="inlineStr">
        <is>
          <t>Gross Volume</t>
        </is>
      </c>
      <c r="ABX1" s="1" t="inlineStr">
        <is>
          <t>:capdetText9</t>
        </is>
      </c>
      <c r="ABY1" s="1" t="inlineStr">
        <is>
          <t>wetCOGZ_si</t>
        </is>
      </c>
      <c r="ABZ1" s="1" t="inlineStr">
        <is>
          <t>:MtoLength</t>
        </is>
      </c>
      <c r="ACA1" s="1" t="inlineStr">
        <is>
          <t>datumX_si</t>
        </is>
      </c>
      <c r="ACB1" s="1" t="inlineStr">
        <is>
          <t>ROUTND</t>
        </is>
      </c>
      <c r="ACC1" s="1" t="inlineStr">
        <is>
          <t>DrnstartUp</t>
        </is>
      </c>
      <c r="ACD1" s="1" t="inlineStr">
        <is>
          <t>:capSupFrameCalcData</t>
        </is>
      </c>
      <c r="ACE1" s="1" t="inlineStr">
        <is>
          <t>TdirEast</t>
        </is>
      </c>
      <c r="ACF1" s="1" t="inlineStr">
        <is>
          <t>STLR</t>
        </is>
      </c>
      <c r="ACG1" s="1" t="inlineStr">
        <is>
          <t>:SpoolRef</t>
        </is>
      </c>
      <c r="ACH1" s="1" t="inlineStr">
        <is>
          <t>:SEID</t>
        </is>
      </c>
      <c r="ACI1" s="1" t="inlineStr">
        <is>
          <t>wetCogZ</t>
        </is>
      </c>
      <c r="ACJ1" s="1" t="inlineStr">
        <is>
          <t>:capWeldRev</t>
        </is>
      </c>
      <c r="ACK1" s="1" t="inlineStr">
        <is>
          <t>facilityName</t>
        </is>
      </c>
      <c r="ACL1" s="1" t="inlineStr">
        <is>
          <t>:capRev4</t>
        </is>
      </c>
      <c r="ACM1" s="1" t="inlineStr">
        <is>
          <t>projalias</t>
        </is>
      </c>
      <c r="ACN1" s="1" t="inlineStr">
        <is>
          <t>:PACKNO</t>
        </is>
      </c>
      <c r="ACO1" s="1" t="inlineStr">
        <is>
          <t>:FU</t>
        </is>
      </c>
      <c r="ACP1" s="1" t="inlineStr">
        <is>
          <t>:EESTARTNODE</t>
        </is>
      </c>
      <c r="ACQ1" s="1" t="inlineStr">
        <is>
          <t>ORRF</t>
        </is>
      </c>
      <c r="ACR1" s="1" t="inlineStr">
        <is>
          <t>:COMPTYPE</t>
        </is>
      </c>
      <c r="ACS1" s="1" t="inlineStr">
        <is>
          <t>:ChRef</t>
        </is>
      </c>
      <c r="ACT1" s="1" t="inlineStr">
        <is>
          <t>:capKBeMod</t>
        </is>
      </c>
      <c r="ACU1" s="1" t="inlineStr">
        <is>
          <t>:REV1</t>
        </is>
      </c>
      <c r="ACV1" s="1" t="inlineStr">
        <is>
          <t>CSTR</t>
        </is>
      </c>
      <c r="ACW1" s="1" t="inlineStr">
        <is>
          <t>SAFC</t>
        </is>
      </c>
      <c r="ACX1" s="1" t="inlineStr">
        <is>
          <t>:ComosSClass</t>
        </is>
      </c>
      <c r="ACY1" s="1" t="inlineStr">
        <is>
          <t>:HANDMET</t>
        </is>
      </c>
      <c r="ACZ1" s="1" t="inlineStr">
        <is>
          <t>NAPP</t>
        </is>
      </c>
      <c r="ADA1" s="1" t="inlineStr">
        <is>
          <t>FIRE</t>
        </is>
      </c>
      <c r="ADB1" s="1" t="inlineStr">
        <is>
          <t>:ColDes</t>
        </is>
      </c>
      <c r="ADC1" s="1" t="inlineStr">
        <is>
          <t>:TRRF</t>
        </is>
      </c>
      <c r="ADD1" s="1" t="inlineStr">
        <is>
          <t>:PaintDate</t>
        </is>
      </c>
      <c r="ADE1" s="1" t="inlineStr">
        <is>
          <t>EXTDIR</t>
        </is>
      </c>
      <c r="ADF1" s="1" t="inlineStr">
        <is>
          <t>zone</t>
        </is>
      </c>
      <c r="ADG1" s="1" t="inlineStr">
        <is>
          <t>:capStatus</t>
        </is>
      </c>
      <c r="ADH1" s="1" t="inlineStr">
        <is>
          <t>:SIND</t>
        </is>
      </c>
      <c r="ADI1" s="1" t="inlineStr">
        <is>
          <t>HSTU</t>
        </is>
      </c>
      <c r="ADJ1" s="1" t="inlineStr">
        <is>
          <t>JUSL</t>
        </is>
      </c>
      <c r="ADK1" s="1" t="inlineStr">
        <is>
          <t>:capManufacturer</t>
        </is>
      </c>
      <c r="ADL1" s="1" t="inlineStr">
        <is>
          <t>CUTP</t>
        </is>
      </c>
      <c r="ADM1" s="1" t="inlineStr">
        <is>
          <t>:capRev8</t>
        </is>
      </c>
      <c r="ADN1" s="1" t="inlineStr">
        <is>
          <t>:FOUNDREQ</t>
        </is>
      </c>
      <c r="ADO1" s="1" t="inlineStr">
        <is>
          <t>JOIS</t>
        </is>
      </c>
      <c r="ADP1" s="1" t="inlineStr">
        <is>
          <t>:ComosPreLength</t>
        </is>
      </c>
      <c r="ADQ1" s="1" t="inlineStr">
        <is>
          <t>LBore</t>
        </is>
      </c>
      <c r="ADR1" s="1" t="inlineStr">
        <is>
          <t>:EEHANDR</t>
        </is>
      </c>
      <c r="ADS1" s="1" t="inlineStr">
        <is>
          <t>FOOTRO</t>
        </is>
      </c>
      <c r="ADT1" s="1" t="inlineStr">
        <is>
          <t>:MainColor</t>
        </is>
      </c>
      <c r="ADU1" s="1" t="inlineStr">
        <is>
          <t>SPCREF</t>
        </is>
      </c>
      <c r="ADV1" s="1" t="inlineStr">
        <is>
          <t>dryCogX</t>
        </is>
      </c>
      <c r="ADW1" s="1" t="inlineStr">
        <is>
          <t>:NDTGROUP</t>
        </is>
      </c>
      <c r="ADX1" s="1" t="inlineStr">
        <is>
          <t>:capOpPressMax</t>
        </is>
      </c>
      <c r="ADY1" s="1" t="inlineStr">
        <is>
          <t>IsDummy</t>
        </is>
      </c>
      <c r="ADZ1" s="1" t="inlineStr">
        <is>
          <t>:DraftSym</t>
        </is>
      </c>
      <c r="AEA1" s="1" t="inlineStr">
        <is>
          <t>:PAINTCODE</t>
        </is>
      </c>
      <c r="AEB1" s="1" t="inlineStr">
        <is>
          <t>:MATERIAL-SEC</t>
        </is>
      </c>
      <c r="AEC1" s="1" t="inlineStr">
        <is>
          <t>:MTO</t>
        </is>
      </c>
      <c r="AED1" s="1" t="inlineStr">
        <is>
          <t>:capPartProd</t>
        </is>
      </c>
      <c r="AEE1" s="1" t="inlineStr">
        <is>
          <t>:psfree</t>
        </is>
      </c>
      <c r="AEF1" s="1" t="inlineStr">
        <is>
          <t>:EEHTJTAG</t>
        </is>
      </c>
      <c r="AEG1" s="1" t="inlineStr">
        <is>
          <t>:ComosObjectState</t>
        </is>
      </c>
      <c r="AEH1" s="1" t="inlineStr">
        <is>
          <t>:WAa</t>
        </is>
      </c>
      <c r="AEI1" s="1" t="inlineStr">
        <is>
          <t>:EQVNAME</t>
        </is>
      </c>
      <c r="AEJ1" s="1" t="inlineStr">
        <is>
          <t>LSFBR</t>
        </is>
      </c>
      <c r="AEK1" s="1" t="inlineStr">
        <is>
          <t>:capLockMem</t>
        </is>
      </c>
      <c r="AEL1" s="1" t="inlineStr">
        <is>
          <t>:ESTFINISH</t>
        </is>
      </c>
      <c r="AEM1" s="1" t="inlineStr">
        <is>
          <t>WLDP</t>
        </is>
      </c>
      <c r="AEN1" s="1" t="inlineStr">
        <is>
          <t>FAREA</t>
        </is>
      </c>
      <c r="AEO1" s="1" t="inlineStr">
        <is>
          <t>operationalWeight_si</t>
        </is>
      </c>
      <c r="AEP1" s="1" t="inlineStr">
        <is>
          <t>TYPE</t>
        </is>
      </c>
      <c r="AEQ1" s="1" t="inlineStr">
        <is>
          <t>USRWEI</t>
        </is>
      </c>
      <c r="AER1" s="1" t="inlineStr">
        <is>
          <t>Net Weight</t>
        </is>
      </c>
      <c r="AES1" s="1" t="inlineStr">
        <is>
          <t>PTSP</t>
        </is>
      </c>
      <c r="AET1" s="1" t="inlineStr">
        <is>
          <t>:capErectComp</t>
        </is>
      </c>
      <c r="AEU1" s="1" t="inlineStr">
        <is>
          <t>:PREFAB.WO.NR</t>
        </is>
      </c>
      <c r="AEV1" s="1" t="inlineStr">
        <is>
          <t>:ARTCODEL</t>
        </is>
      </c>
      <c r="AEW1" s="1" t="inlineStr">
        <is>
          <t>TBOR</t>
        </is>
      </c>
      <c r="AEX1" s="1" t="inlineStr">
        <is>
          <t>:FAS</t>
        </is>
      </c>
      <c r="AEY1" s="1" t="inlineStr">
        <is>
          <t>PTNH</t>
        </is>
      </c>
      <c r="AEZ1" s="1" t="inlineStr">
        <is>
          <t>:PlanData3</t>
        </is>
      </c>
      <c r="AFA1" s="1" t="inlineStr">
        <is>
          <t>:SPOOLNO</t>
        </is>
      </c>
      <c r="AFB1" s="1" t="inlineStr">
        <is>
          <t>:PSPrefabWeld</t>
        </is>
      </c>
      <c r="AFC1" s="1" t="inlineStr">
        <is>
          <t>:ColRev</t>
        </is>
      </c>
      <c r="AFD1" s="1" t="inlineStr">
        <is>
          <t>:capSrmTag</t>
        </is>
      </c>
      <c r="AFE1" s="1" t="inlineStr">
        <is>
          <t>:DNote</t>
        </is>
      </c>
      <c r="AFF1" s="1" t="inlineStr">
        <is>
          <t>:capDbName</t>
        </is>
      </c>
      <c r="AFG1" s="1" t="inlineStr">
        <is>
          <t>LISS</t>
        </is>
      </c>
      <c r="AFH1" s="1" t="inlineStr">
        <is>
          <t>STDC</t>
        </is>
      </c>
      <c r="AFI1" s="1" t="inlineStr">
        <is>
          <t>:capdetText10</t>
        </is>
      </c>
      <c r="AFJ1" s="1" t="inlineStr">
        <is>
          <t>:WSb</t>
        </is>
      </c>
      <c r="AFK1" s="1" t="inlineStr">
        <is>
          <t>:capdetText6</t>
        </is>
      </c>
      <c r="AFL1" s="1" t="inlineStr">
        <is>
          <t>TEQDES</t>
        </is>
      </c>
      <c r="AFM1" s="1" t="inlineStr">
        <is>
          <t>:capSupOref</t>
        </is>
      </c>
      <c r="AFN1" s="1" t="inlineStr">
        <is>
          <t>INSC</t>
        </is>
      </c>
      <c r="AFO1" s="1" t="inlineStr">
        <is>
          <t>:capRevDat</t>
        </is>
      </c>
      <c r="AFP1" s="1" t="inlineStr">
        <is>
          <t>:PSrelease</t>
        </is>
      </c>
      <c r="AFQ1" s="1" t="inlineStr">
        <is>
          <t>:capRefs</t>
        </is>
      </c>
      <c r="AFR1" s="1" t="inlineStr">
        <is>
          <t>:capRev1</t>
        </is>
      </c>
      <c r="AFS1" s="1" t="inlineStr">
        <is>
          <t>:Fireproof</t>
        </is>
      </c>
      <c r="AFT1" s="1" t="inlineStr">
        <is>
          <t>datumX</t>
        </is>
      </c>
      <c r="AFU1" s="1" t="inlineStr">
        <is>
          <t>Wori</t>
        </is>
      </c>
      <c r="AFV1" s="1" t="inlineStr">
        <is>
          <t>:KogDrw</t>
        </is>
      </c>
    </row>
    <row r="2">
      <c r="A2" s="1">
        <f>67127390/7538+NOS</f>
        <v/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>
        <is>
          <t>/DP230PS0022/SPNT-01/DATA/SIZE</t>
        </is>
      </c>
      <c r="Q2" t="inlineStr">
        <is>
          <t>noafulla_D_tag_DP230PS0022/SPNT-01/DATA/SIZE</t>
        </is>
      </c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>
        <f>67127390/7534</f>
        <v/>
      </c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>
        <is>
          <t>DP230</t>
        </is>
      </c>
      <c r="BI2" t="inlineStr"/>
      <c r="BJ2" t="inlineStr"/>
      <c r="BK2" t="inlineStr"/>
      <c r="BL2" t="inlineStr"/>
      <c r="BM2">
        <f>67127390/7531</f>
        <v/>
      </c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>
        <is>
          <t>SEPALS_NOA</t>
        </is>
      </c>
      <c r="CA2" t="inlineStr"/>
      <c r="CB2" t="inlineStr"/>
      <c r="CC2" t="inlineStr"/>
      <c r="CD2" t="inlineStr"/>
      <c r="CE2" t="inlineStr"/>
      <c r="CF2" t="inlineStr"/>
      <c r="CG2" t="inlineStr"/>
      <c r="CH2" t="inlineStr"/>
      <c r="CI2" t="inlineStr"/>
      <c r="CJ2" t="inlineStr">
        <is>
          <t>/DP230-PSUP-AKO</t>
        </is>
      </c>
      <c r="CK2" t="inlineStr"/>
      <c r="CL2" t="inlineStr"/>
      <c r="CM2" t="inlineStr"/>
      <c r="CN2" t="inlineStr"/>
      <c r="CO2" t="inlineStr"/>
      <c r="CP2" t="inlineStr"/>
      <c r="CQ2" t="inlineStr"/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inlineStr"/>
      <c r="DK2" t="inlineStr"/>
      <c r="DL2" t="inlineStr"/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inlineStr"/>
      <c r="DX2" t="inlineStr"/>
      <c r="DY2" t="inlineStr"/>
      <c r="DZ2" t="inlineStr"/>
      <c r="EA2" t="inlineStr"/>
      <c r="EB2" t="inlineStr"/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inlineStr"/>
      <c r="EN2" t="inlineStr"/>
      <c r="EO2" t="inlineStr"/>
      <c r="EP2" t="inlineStr"/>
      <c r="EQ2" t="inlineStr"/>
      <c r="ER2" t="inlineStr"/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inlineStr">
        <is>
          <t>/DP230PS0022/SPNT-01/DATA/SIZE</t>
        </is>
      </c>
      <c r="FD2" t="inlineStr"/>
      <c r="FE2" t="inlineStr"/>
      <c r="FF2" t="inlineStr"/>
      <c r="FG2" t="inlineStr"/>
      <c r="FH2" t="inlineStr"/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inlineStr"/>
      <c r="FT2" t="inlineStr"/>
      <c r="FU2" t="inlineStr"/>
      <c r="FV2" t="inlineStr"/>
      <c r="FW2" t="inlineStr"/>
      <c r="FX2" t="inlineStr"/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inlineStr"/>
      <c r="GJ2" t="inlineStr"/>
      <c r="GK2" t="inlineStr"/>
      <c r="GL2" t="inlineStr"/>
      <c r="GM2" t="inlineStr"/>
      <c r="GN2" t="inlineStr"/>
      <c r="GO2" t="inlineStr"/>
      <c r="GP2" t="inlineStr"/>
      <c r="GQ2">
        <f>67127390/7531</f>
        <v/>
      </c>
      <c r="GR2" t="inlineStr"/>
      <c r="GS2" t="inlineStr"/>
      <c r="GT2" t="inlineStr"/>
      <c r="GU2" t="inlineStr">
        <is>
          <t>/DP230-PSUP-SUPP</t>
        </is>
      </c>
      <c r="GV2" t="inlineStr"/>
      <c r="GW2" t="inlineStr"/>
      <c r="GX2" t="inlineStr"/>
      <c r="GY2" t="inlineStr"/>
      <c r="GZ2" t="inlineStr"/>
      <c r="HA2" t="inlineStr"/>
      <c r="HB2" t="inlineStr"/>
      <c r="HC2" t="inlineStr"/>
      <c r="HD2" t="inlineStr"/>
      <c r="HE2" t="inlineStr"/>
      <c r="HF2" t="inlineStr">
        <is>
          <t>0</t>
        </is>
      </c>
      <c r="HG2" t="inlineStr"/>
      <c r="HH2" t="inlineStr"/>
      <c r="HI2" t="inlineStr"/>
      <c r="HJ2" t="inlineStr"/>
      <c r="HK2" t="inlineStr"/>
      <c r="HL2" t="inlineStr"/>
      <c r="HM2" t="inlineStr"/>
      <c r="HN2" t="inlineStr"/>
      <c r="HO2" t="inlineStr"/>
      <c r="HP2" t="inlineStr"/>
      <c r="HQ2" t="inlineStr"/>
      <c r="HR2" t="inlineStr"/>
      <c r="HS2" t="inlineStr"/>
      <c r="HT2" t="inlineStr"/>
      <c r="HU2" t="inlineStr"/>
      <c r="HV2" t="inlineStr"/>
      <c r="HW2" t="inlineStr"/>
      <c r="HX2" t="inlineStr"/>
      <c r="HY2" t="inlineStr"/>
      <c r="HZ2" t="inlineStr"/>
      <c r="IA2" t="inlineStr">
        <is>
          <t>false</t>
        </is>
      </c>
      <c r="IB2" t="inlineStr"/>
      <c r="IC2" t="inlineStr">
        <is>
          <t>S1</t>
        </is>
      </c>
      <c r="ID2" t="inlineStr"/>
      <c r="IE2" t="inlineStr"/>
      <c r="IF2" t="inlineStr"/>
      <c r="IG2" t="inlineStr"/>
      <c r="IH2" t="inlineStr"/>
      <c r="II2" t="inlineStr"/>
      <c r="IJ2" t="inlineStr"/>
      <c r="IK2" t="inlineStr"/>
      <c r="IL2" t="inlineStr"/>
      <c r="IM2" t="inlineStr"/>
      <c r="IN2" t="inlineStr"/>
      <c r="IO2" t="inlineStr"/>
      <c r="IP2" t="inlineStr"/>
      <c r="IQ2" t="inlineStr"/>
      <c r="IR2" t="inlineStr"/>
      <c r="IS2" t="inlineStr"/>
      <c r="IT2" t="inlineStr"/>
      <c r="IU2" t="inlineStr"/>
      <c r="IV2" t="inlineStr"/>
      <c r="IW2" t="inlineStr"/>
      <c r="IX2" t="inlineStr"/>
      <c r="IY2" t="inlineStr"/>
      <c r="IZ2" t="inlineStr"/>
      <c r="JA2">
        <f>67127390/1</f>
        <v/>
      </c>
      <c r="JB2" t="inlineStr"/>
      <c r="JC2" t="inlineStr"/>
      <c r="JD2" t="inlineStr"/>
      <c r="JE2" t="inlineStr"/>
      <c r="JF2" t="inlineStr"/>
      <c r="JG2" t="inlineStr"/>
      <c r="JH2" t="inlineStr"/>
      <c r="JI2" t="inlineStr"/>
      <c r="JJ2" t="inlineStr"/>
      <c r="JK2" t="inlineStr"/>
      <c r="JL2" t="inlineStr"/>
      <c r="JM2" t="inlineStr"/>
      <c r="JN2" t="inlineStr"/>
      <c r="JO2" t="inlineStr"/>
      <c r="JP2" t="inlineStr"/>
      <c r="JQ2" t="inlineStr"/>
      <c r="JR2" t="inlineStr"/>
      <c r="JS2" t="inlineStr"/>
      <c r="JT2" t="inlineStr"/>
      <c r="JU2">
        <f>67127390/7538</f>
        <v/>
      </c>
      <c r="JV2" t="inlineStr"/>
      <c r="JW2" t="inlineStr"/>
      <c r="JX2" t="inlineStr"/>
      <c r="JY2" t="inlineStr"/>
      <c r="JZ2" t="inlineStr"/>
      <c r="KA2" t="inlineStr"/>
      <c r="KB2" t="inlineStr"/>
      <c r="KC2" t="inlineStr"/>
      <c r="KD2" t="inlineStr"/>
      <c r="KE2" t="inlineStr"/>
      <c r="KF2" t="inlineStr"/>
      <c r="KG2" t="inlineStr"/>
      <c r="KH2" t="inlineStr"/>
      <c r="KI2" t="inlineStr"/>
      <c r="KJ2" t="inlineStr"/>
      <c r="KK2" t="inlineStr"/>
      <c r="KL2" t="inlineStr"/>
      <c r="KM2" t="inlineStr"/>
      <c r="KN2" t="inlineStr"/>
      <c r="KO2" t="inlineStr"/>
      <c r="KP2" t="inlineStr"/>
      <c r="KQ2" t="inlineStr"/>
      <c r="KR2" t="inlineStr"/>
      <c r="KS2" t="inlineStr"/>
      <c r="KT2" t="inlineStr"/>
      <c r="KU2" t="inlineStr"/>
      <c r="KV2" t="inlineStr"/>
      <c r="KW2" t="inlineStr"/>
      <c r="KX2" t="inlineStr"/>
      <c r="KY2" t="inlineStr"/>
      <c r="KZ2" t="inlineStr"/>
      <c r="LA2" t="inlineStr"/>
      <c r="LB2" t="inlineStr"/>
      <c r="LC2" t="inlineStr"/>
      <c r="LD2" t="inlineStr"/>
      <c r="LE2" t="inlineStr"/>
      <c r="LF2" t="inlineStr">
        <is>
          <t>noafulla</t>
        </is>
      </c>
      <c r="LG2" t="inlineStr"/>
      <c r="LH2" t="inlineStr"/>
      <c r="LI2" t="inlineStr"/>
      <c r="LJ2" t="inlineStr"/>
      <c r="LK2" t="inlineStr"/>
      <c r="LL2" t="inlineStr"/>
      <c r="LM2" t="inlineStr"/>
      <c r="LN2" t="inlineStr"/>
      <c r="LO2" t="inlineStr"/>
      <c r="LP2" t="inlineStr"/>
      <c r="LQ2" t="inlineStr"/>
      <c r="LR2" t="inlineStr"/>
      <c r="LS2" t="inlineStr"/>
      <c r="LT2" t="inlineStr"/>
      <c r="LU2" t="inlineStr"/>
      <c r="LV2" t="inlineStr"/>
      <c r="LW2" t="inlineStr"/>
      <c r="LX2" t="inlineStr"/>
      <c r="LY2" t="inlineStr"/>
      <c r="LZ2" t="inlineStr"/>
      <c r="MA2" t="inlineStr"/>
      <c r="MB2" t="inlineStr"/>
      <c r="MC2" t="inlineStr"/>
      <c r="MD2" t="inlineStr"/>
      <c r="ME2" t="inlineStr"/>
      <c r="MF2" t="inlineStr"/>
      <c r="MG2" t="inlineStr"/>
      <c r="MH2" t="inlineStr"/>
      <c r="MI2" t="inlineStr"/>
      <c r="MJ2" t="inlineStr"/>
      <c r="MK2" t="inlineStr"/>
      <c r="ML2" t="inlineStr"/>
      <c r="MM2" t="inlineStr"/>
      <c r="MN2" t="inlineStr"/>
      <c r="MO2" t="inlineStr"/>
      <c r="MP2" t="inlineStr"/>
      <c r="MQ2" t="inlineStr"/>
      <c r="MR2" t="inlineStr"/>
      <c r="MS2" t="inlineStr"/>
      <c r="MT2" t="inlineStr">
        <is>
          <t>noafulla</t>
        </is>
      </c>
      <c r="MU2" t="inlineStr"/>
      <c r="MV2" t="inlineStr"/>
      <c r="MW2" t="inlineStr"/>
      <c r="MX2" t="inlineStr"/>
      <c r="MY2" t="inlineStr"/>
      <c r="MZ2" t="inlineStr"/>
      <c r="NA2" t="inlineStr"/>
      <c r="NB2" t="inlineStr"/>
      <c r="NC2" t="inlineStr"/>
      <c r="ND2" t="inlineStr"/>
      <c r="NE2" t="inlineStr"/>
      <c r="NF2" t="inlineStr"/>
      <c r="NG2" t="inlineStr"/>
      <c r="NH2" t="inlineStr"/>
      <c r="NI2" t="inlineStr"/>
      <c r="NJ2" t="inlineStr"/>
      <c r="NK2" t="inlineStr"/>
      <c r="NL2" t="inlineStr"/>
      <c r="NM2" t="inlineStr"/>
      <c r="NN2" t="inlineStr"/>
      <c r="NO2" t="inlineStr"/>
      <c r="NP2" t="inlineStr"/>
      <c r="NQ2" t="inlineStr"/>
      <c r="NR2" t="inlineStr"/>
      <c r="NS2" t="inlineStr"/>
      <c r="NT2" t="inlineStr"/>
      <c r="NU2" t="inlineStr"/>
      <c r="NV2" t="inlineStr"/>
      <c r="NW2" t="inlineStr"/>
      <c r="NX2" t="inlineStr"/>
      <c r="NY2" t="inlineStr"/>
      <c r="NZ2" t="inlineStr"/>
      <c r="OA2" t="inlineStr"/>
      <c r="OB2" t="inlineStr"/>
      <c r="OC2" t="inlineStr"/>
      <c r="OD2" t="inlineStr"/>
      <c r="OE2" t="inlineStr"/>
      <c r="OF2" t="inlineStr"/>
      <c r="OG2" t="inlineStr"/>
      <c r="OH2" t="inlineStr"/>
      <c r="OI2" t="inlineStr"/>
      <c r="OJ2" t="inlineStr"/>
      <c r="OK2" t="inlineStr"/>
      <c r="OL2" t="inlineStr"/>
      <c r="OM2" t="inlineStr"/>
      <c r="ON2" t="inlineStr"/>
      <c r="OO2" t="inlineStr"/>
      <c r="OP2" t="inlineStr"/>
      <c r="OQ2" t="inlineStr"/>
      <c r="OR2" t="inlineStr"/>
      <c r="OS2" t="inlineStr"/>
      <c r="OT2" t="inlineStr"/>
      <c r="OU2" t="inlineStr"/>
      <c r="OV2" t="inlineStr"/>
      <c r="OW2" t="inlineStr"/>
      <c r="OX2" t="inlineStr"/>
      <c r="OY2" t="inlineStr"/>
      <c r="OZ2" t="inlineStr"/>
      <c r="PA2" t="inlineStr"/>
      <c r="PB2" t="inlineStr"/>
      <c r="PC2" t="inlineStr"/>
      <c r="PD2" t="inlineStr"/>
      <c r="PE2" t="inlineStr"/>
      <c r="PF2" t="inlineStr"/>
      <c r="PG2" t="inlineStr"/>
      <c r="PH2" t="inlineStr"/>
      <c r="PI2" t="inlineStr"/>
      <c r="PJ2" t="inlineStr"/>
      <c r="PK2" t="inlineStr"/>
      <c r="PL2" t="inlineStr"/>
      <c r="PM2" t="inlineStr"/>
      <c r="PN2" t="inlineStr"/>
      <c r="PO2" t="inlineStr"/>
      <c r="PP2" t="inlineStr"/>
      <c r="PQ2" t="inlineStr"/>
      <c r="PR2" t="inlineStr"/>
      <c r="PS2" t="inlineStr"/>
      <c r="PT2" t="inlineStr"/>
      <c r="PU2" t="inlineStr"/>
      <c r="PV2" t="inlineStr"/>
      <c r="PW2" t="inlineStr"/>
      <c r="PX2" t="inlineStr"/>
      <c r="PY2" t="inlineStr"/>
      <c r="PZ2" t="inlineStr"/>
      <c r="QA2" t="inlineStr"/>
      <c r="QB2" t="inlineStr"/>
      <c r="QC2" t="inlineStr"/>
      <c r="QD2" t="inlineStr"/>
      <c r="QE2" t="inlineStr"/>
      <c r="QF2" t="inlineStr"/>
      <c r="QG2" t="inlineStr"/>
      <c r="QH2" t="inlineStr"/>
      <c r="QI2" t="inlineStr"/>
      <c r="QJ2" t="inlineStr"/>
      <c r="QK2" t="inlineStr"/>
      <c r="QL2" t="inlineStr"/>
      <c r="QM2" t="inlineStr"/>
      <c r="QN2" t="inlineStr"/>
      <c r="QO2" t="inlineStr"/>
      <c r="QP2" t="inlineStr"/>
      <c r="QQ2" t="inlineStr"/>
      <c r="QR2" t="inlineStr"/>
      <c r="QS2" t="inlineStr"/>
      <c r="QT2" t="inlineStr"/>
      <c r="QU2" t="inlineStr"/>
      <c r="QV2" t="inlineStr"/>
      <c r="QW2" t="inlineStr"/>
      <c r="QX2" t="inlineStr"/>
      <c r="QY2" t="inlineStr"/>
      <c r="QZ2" t="inlineStr"/>
      <c r="RA2" t="inlineStr"/>
      <c r="RB2" t="inlineStr"/>
      <c r="RC2" t="inlineStr"/>
      <c r="RD2" t="inlineStr"/>
      <c r="RE2" t="inlineStr"/>
      <c r="RF2" t="inlineStr"/>
      <c r="RG2" t="inlineStr"/>
      <c r="RH2" t="inlineStr"/>
      <c r="RI2" t="inlineStr"/>
      <c r="RJ2" t="inlineStr"/>
      <c r="RK2" t="inlineStr"/>
      <c r="RL2" t="inlineStr"/>
      <c r="RM2" t="inlineStr"/>
      <c r="RN2" t="inlineStr"/>
      <c r="RO2" t="inlineStr"/>
      <c r="RP2" t="inlineStr"/>
      <c r="RQ2" t="inlineStr"/>
      <c r="RR2" t="inlineStr"/>
      <c r="RS2" t="inlineStr"/>
      <c r="RT2" t="inlineStr"/>
      <c r="RU2" t="inlineStr"/>
      <c r="RV2" t="inlineStr"/>
      <c r="RW2" t="inlineStr"/>
      <c r="RX2" t="inlineStr"/>
      <c r="RY2" t="inlineStr"/>
      <c r="RZ2" t="inlineStr"/>
      <c r="SA2" t="inlineStr"/>
      <c r="SB2" t="inlineStr"/>
      <c r="SC2" t="inlineStr"/>
      <c r="SD2" t="inlineStr"/>
      <c r="SE2" t="inlineStr"/>
      <c r="SF2" t="inlineStr"/>
      <c r="SG2" t="inlineStr"/>
      <c r="SH2" t="inlineStr"/>
      <c r="SI2" t="inlineStr"/>
      <c r="SJ2" t="inlineStr"/>
      <c r="SK2" t="inlineStr"/>
      <c r="SL2" t="inlineStr"/>
      <c r="SM2" t="inlineStr"/>
      <c r="SN2" t="inlineStr"/>
      <c r="SO2" t="inlineStr"/>
      <c r="SP2" t="inlineStr"/>
      <c r="SQ2" t="inlineStr"/>
      <c r="SR2" t="inlineStr"/>
      <c r="SS2" t="inlineStr"/>
      <c r="ST2" t="inlineStr"/>
      <c r="SU2" t="inlineStr"/>
      <c r="SV2" t="inlineStr"/>
      <c r="SW2" t="inlineStr"/>
      <c r="SX2" t="inlineStr"/>
      <c r="SY2" t="inlineStr"/>
      <c r="SZ2" t="inlineStr"/>
      <c r="TA2" t="inlineStr"/>
      <c r="TB2" t="inlineStr"/>
      <c r="TC2" t="inlineStr"/>
      <c r="TD2" t="inlineStr"/>
      <c r="TE2" t="inlineStr"/>
      <c r="TF2" t="inlineStr"/>
      <c r="TG2" t="inlineStr"/>
      <c r="TH2" t="inlineStr"/>
      <c r="TI2" t="inlineStr"/>
      <c r="TJ2" t="inlineStr"/>
      <c r="TK2" t="inlineStr"/>
      <c r="TL2" t="inlineStr"/>
      <c r="TM2" t="inlineStr"/>
      <c r="TN2" t="inlineStr"/>
      <c r="TO2" t="inlineStr"/>
      <c r="TP2" t="inlineStr"/>
      <c r="TQ2" t="inlineStr"/>
      <c r="TR2" t="inlineStr"/>
      <c r="TS2" t="inlineStr"/>
      <c r="TT2" t="inlineStr"/>
      <c r="TU2" t="inlineStr"/>
      <c r="TV2" t="inlineStr"/>
      <c r="TW2" t="inlineStr"/>
      <c r="TX2" t="inlineStr"/>
      <c r="TY2" t="inlineStr"/>
      <c r="TZ2" t="inlineStr"/>
      <c r="UA2" t="inlineStr"/>
      <c r="UB2" t="inlineStr">
        <is>
          <t>PSUP - Pipe supports</t>
        </is>
      </c>
      <c r="UC2" t="inlineStr"/>
      <c r="UD2" t="inlineStr"/>
      <c r="UE2" t="inlineStr"/>
      <c r="UF2" t="inlineStr"/>
      <c r="UG2" t="inlineStr"/>
      <c r="UH2" t="inlineStr"/>
      <c r="UI2" t="inlineStr"/>
      <c r="UJ2" t="inlineStr"/>
      <c r="UK2" t="inlineStr"/>
      <c r="UL2" t="inlineStr"/>
      <c r="UM2" t="inlineStr">
        <is>
          <t>D</t>
        </is>
      </c>
      <c r="UN2" t="inlineStr"/>
      <c r="UO2" t="inlineStr"/>
      <c r="UP2" t="inlineStr"/>
      <c r="UQ2" t="inlineStr"/>
      <c r="UR2" t="inlineStr"/>
      <c r="US2" t="inlineStr"/>
      <c r="UT2" t="inlineStr">
        <is>
          <t>EZ</t>
        </is>
      </c>
      <c r="UU2" t="inlineStr"/>
      <c r="UV2" t="inlineStr"/>
      <c r="UW2" t="inlineStr"/>
      <c r="UX2" t="inlineStr"/>
      <c r="UY2" t="inlineStr">
        <is>
          <t>SUPP</t>
        </is>
      </c>
      <c r="UZ2" t="inlineStr"/>
      <c r="VA2" t="inlineStr"/>
      <c r="VB2" t="inlineStr"/>
      <c r="VC2" t="inlineStr"/>
      <c r="VD2" t="inlineStr"/>
      <c r="VE2" t="inlineStr"/>
      <c r="VF2" t="inlineStr"/>
      <c r="VG2" t="inlineStr"/>
      <c r="VH2" t="inlineStr"/>
      <c r="VI2" t="inlineStr"/>
      <c r="VJ2" t="inlineStr"/>
      <c r="VK2" t="inlineStr"/>
      <c r="VL2" t="inlineStr"/>
      <c r="VM2" t="inlineStr"/>
      <c r="VN2" t="inlineStr"/>
      <c r="VO2" t="inlineStr"/>
      <c r="VP2" t="inlineStr"/>
      <c r="VQ2" t="inlineStr"/>
      <c r="VR2" t="inlineStr"/>
      <c r="VS2" t="inlineStr"/>
      <c r="VT2" t="inlineStr"/>
      <c r="VU2" t="inlineStr"/>
      <c r="VV2" t="inlineStr"/>
      <c r="VW2" t="inlineStr"/>
      <c r="VX2" t="inlineStr"/>
      <c r="VY2" t="inlineStr"/>
      <c r="VZ2" t="inlineStr"/>
      <c r="WA2" t="inlineStr"/>
      <c r="WB2" t="inlineStr"/>
      <c r="WC2" t="inlineStr"/>
      <c r="WD2" t="inlineStr"/>
      <c r="WE2" t="inlineStr"/>
      <c r="WF2" t="inlineStr"/>
      <c r="WG2" t="inlineStr"/>
      <c r="WH2" t="inlineStr"/>
      <c r="WI2" t="inlineStr"/>
      <c r="WJ2" t="inlineStr"/>
      <c r="WK2" t="inlineStr"/>
      <c r="WL2" t="inlineStr"/>
      <c r="WM2" t="inlineStr"/>
      <c r="WN2" t="inlineStr"/>
      <c r="WO2" t="inlineStr"/>
      <c r="WP2" t="inlineStr"/>
      <c r="WQ2" t="inlineStr"/>
      <c r="WR2" t="inlineStr"/>
      <c r="WS2" t="inlineStr"/>
      <c r="WT2" t="inlineStr"/>
      <c r="WU2" t="inlineStr"/>
      <c r="WV2" t="inlineStr"/>
      <c r="WW2" t="inlineStr"/>
      <c r="WX2" t="inlineStr"/>
      <c r="WY2" t="inlineStr"/>
      <c r="WZ2" t="inlineStr"/>
      <c r="XA2" t="inlineStr"/>
      <c r="XB2" t="inlineStr"/>
      <c r="XC2" t="inlineStr"/>
      <c r="XD2" t="inlineStr"/>
      <c r="XE2" t="inlineStr">
        <is>
          <t>EZ</t>
        </is>
      </c>
      <c r="XF2" t="inlineStr"/>
      <c r="XG2" t="inlineStr"/>
      <c r="XH2" t="inlineStr"/>
      <c r="XI2" t="inlineStr"/>
      <c r="XJ2" t="inlineStr"/>
      <c r="XK2" t="inlineStr"/>
      <c r="XL2" t="inlineStr"/>
      <c r="XM2" t="inlineStr"/>
      <c r="XN2" t="inlineStr"/>
      <c r="XO2" t="inlineStr"/>
      <c r="XP2" t="inlineStr"/>
      <c r="XQ2" t="inlineStr"/>
      <c r="XR2" t="inlineStr"/>
      <c r="XS2" t="inlineStr"/>
      <c r="XT2" t="inlineStr"/>
      <c r="XU2" t="inlineStr"/>
      <c r="XV2" t="inlineStr"/>
      <c r="XW2" t="inlineStr"/>
      <c r="XX2" t="inlineStr"/>
      <c r="XY2" t="inlineStr">
        <is>
          <t>200</t>
        </is>
      </c>
      <c r="XZ2" t="inlineStr"/>
      <c r="YA2" t="inlineStr"/>
      <c r="YB2" t="inlineStr"/>
      <c r="YC2" t="inlineStr"/>
      <c r="YD2" t="inlineStr"/>
      <c r="YE2" t="inlineStr"/>
      <c r="YF2" t="inlineStr"/>
      <c r="YG2" t="inlineStr"/>
      <c r="YH2" t="inlineStr"/>
      <c r="YI2" t="inlineStr"/>
      <c r="YJ2" t="inlineStr"/>
      <c r="YK2" t="inlineStr"/>
      <c r="YL2" t="inlineStr"/>
      <c r="YM2" t="inlineStr"/>
      <c r="YN2" t="inlineStr"/>
      <c r="YO2" t="inlineStr"/>
      <c r="YP2" t="inlineStr">
        <is>
          <t>PSUP</t>
        </is>
      </c>
      <c r="YQ2" t="inlineStr"/>
      <c r="YR2" t="inlineStr"/>
      <c r="YS2" t="inlineStr"/>
      <c r="YT2" t="inlineStr"/>
      <c r="YU2" t="inlineStr"/>
      <c r="YV2" t="inlineStr"/>
      <c r="YW2" t="inlineStr"/>
      <c r="YX2" t="inlineStr"/>
      <c r="YY2" t="inlineStr"/>
      <c r="YZ2" t="inlineStr"/>
      <c r="ZA2" t="inlineStr"/>
      <c r="ZB2" t="inlineStr"/>
      <c r="ZC2" t="inlineStr"/>
      <c r="ZD2" t="inlineStr"/>
      <c r="ZE2" t="inlineStr"/>
      <c r="ZF2" t="inlineStr"/>
      <c r="ZG2" t="inlineStr"/>
      <c r="ZH2" t="inlineStr"/>
      <c r="ZI2" t="inlineStr"/>
      <c r="ZJ2" t="inlineStr"/>
      <c r="ZK2" t="inlineStr"/>
      <c r="ZL2" t="inlineStr"/>
      <c r="ZM2" t="inlineStr"/>
      <c r="ZN2" t="inlineStr"/>
      <c r="ZO2" t="inlineStr"/>
      <c r="ZP2" t="inlineStr"/>
      <c r="ZQ2" t="inlineStr"/>
      <c r="ZR2" t="inlineStr"/>
      <c r="ZS2" t="inlineStr"/>
      <c r="ZT2" t="inlineStr"/>
      <c r="ZU2" t="inlineStr"/>
      <c r="ZV2" t="inlineStr"/>
      <c r="ZW2" t="inlineStr"/>
      <c r="ZX2" t="inlineStr"/>
      <c r="ZY2" t="inlineStr"/>
      <c r="ZZ2" t="inlineStr"/>
      <c r="AAA2" t="inlineStr"/>
      <c r="AAB2" t="inlineStr"/>
      <c r="AAC2" t="inlineStr"/>
      <c r="AAD2" t="inlineStr">
        <is>
          <t>N</t>
        </is>
      </c>
      <c r="AAE2" t="inlineStr"/>
      <c r="AAF2" t="inlineStr"/>
      <c r="AAG2" t="inlineStr"/>
      <c r="AAH2" t="inlineStr"/>
      <c r="AAI2" t="inlineStr"/>
      <c r="AAJ2" t="inlineStr"/>
      <c r="AAK2" t="inlineStr"/>
      <c r="AAL2" t="inlineStr"/>
      <c r="AAM2" t="inlineStr"/>
      <c r="AAN2" t="inlineStr"/>
      <c r="AAO2" t="inlineStr"/>
      <c r="AAP2" t="inlineStr"/>
      <c r="AAQ2" t="inlineStr"/>
      <c r="AAR2" t="inlineStr"/>
      <c r="AAS2" t="inlineStr"/>
      <c r="AAT2" t="inlineStr"/>
      <c r="AAU2" t="inlineStr"/>
      <c r="AAV2" t="inlineStr"/>
      <c r="AAW2" t="inlineStr"/>
      <c r="AAX2" t="inlineStr"/>
      <c r="AAY2" t="inlineStr"/>
      <c r="AAZ2" t="inlineStr"/>
      <c r="ABA2" t="inlineStr"/>
      <c r="ABB2" t="inlineStr"/>
      <c r="ABC2" t="inlineStr"/>
      <c r="ABD2" t="inlineStr"/>
      <c r="ABE2" t="inlineStr"/>
      <c r="ABF2" t="inlineStr"/>
      <c r="ABG2" t="inlineStr"/>
      <c r="ABH2" t="inlineStr"/>
      <c r="ABI2" t="inlineStr"/>
      <c r="ABJ2" t="inlineStr"/>
      <c r="ABK2" t="inlineStr"/>
      <c r="ABL2" t="inlineStr"/>
      <c r="ABM2" t="inlineStr"/>
      <c r="ABN2" t="inlineStr"/>
      <c r="ABO2" t="inlineStr"/>
      <c r="ABP2" t="inlineStr"/>
      <c r="ABQ2" t="inlineStr"/>
      <c r="ABR2" t="inlineStr"/>
      <c r="ABS2" t="inlineStr"/>
      <c r="ABT2" t="inlineStr"/>
      <c r="ABU2" t="inlineStr"/>
      <c r="ABV2" t="inlineStr"/>
      <c r="ABW2" t="inlineStr"/>
      <c r="ABX2" t="inlineStr"/>
      <c r="ABY2" t="inlineStr"/>
      <c r="ABZ2" t="inlineStr"/>
      <c r="ACA2" t="inlineStr"/>
      <c r="ACB2" t="inlineStr"/>
      <c r="ACC2" t="inlineStr"/>
      <c r="ACD2" t="inlineStr"/>
      <c r="ACE2" t="inlineStr"/>
      <c r="ACF2" t="inlineStr"/>
      <c r="ACG2" t="inlineStr"/>
      <c r="ACH2" t="inlineStr"/>
      <c r="ACI2" t="inlineStr"/>
      <c r="ACJ2" t="inlineStr"/>
      <c r="ACK2" t="inlineStr">
        <is>
          <t>D</t>
        </is>
      </c>
      <c r="ACL2" t="inlineStr"/>
      <c r="ACM2" t="inlineStr">
        <is>
          <t>NOS</t>
        </is>
      </c>
      <c r="ACN2" t="inlineStr"/>
      <c r="ACO2" t="inlineStr"/>
      <c r="ACP2" t="inlineStr"/>
      <c r="ACQ2" t="inlineStr"/>
      <c r="ACR2" t="inlineStr"/>
      <c r="ACS2" t="inlineStr"/>
      <c r="ACT2" t="inlineStr"/>
      <c r="ACU2" t="inlineStr"/>
      <c r="ACV2" t="inlineStr"/>
      <c r="ACW2" t="inlineStr"/>
      <c r="ACX2" t="inlineStr"/>
      <c r="ACY2" t="inlineStr"/>
      <c r="ACZ2" t="inlineStr"/>
      <c r="ADA2" t="inlineStr"/>
      <c r="ADB2" t="inlineStr"/>
      <c r="ADC2" t="inlineStr"/>
      <c r="ADD2" t="inlineStr"/>
      <c r="ADE2" t="inlineStr"/>
      <c r="ADF2">
        <f>67127390/2</f>
        <v/>
      </c>
      <c r="ADG2" t="inlineStr"/>
      <c r="ADH2" t="inlineStr"/>
      <c r="ADI2" t="inlineStr"/>
      <c r="ADJ2" t="inlineStr"/>
      <c r="ADK2" t="inlineStr"/>
      <c r="ADL2" t="inlineStr"/>
      <c r="ADM2" t="inlineStr"/>
      <c r="ADN2" t="inlineStr"/>
      <c r="ADO2" t="inlineStr"/>
      <c r="ADP2" t="inlineStr"/>
      <c r="ADQ2" t="inlineStr"/>
      <c r="ADR2" t="inlineStr"/>
      <c r="ADS2" t="inlineStr"/>
      <c r="ADT2" t="inlineStr"/>
      <c r="ADU2" t="inlineStr"/>
      <c r="ADV2" t="inlineStr"/>
      <c r="ADW2" t="inlineStr"/>
      <c r="ADX2" t="inlineStr"/>
      <c r="ADY2" t="inlineStr"/>
      <c r="ADZ2" t="inlineStr"/>
      <c r="AEA2" t="inlineStr"/>
      <c r="AEB2" t="inlineStr"/>
      <c r="AEC2" t="inlineStr"/>
      <c r="AED2" t="inlineStr"/>
      <c r="AEE2" t="inlineStr"/>
      <c r="AEF2" t="inlineStr"/>
      <c r="AEG2" t="inlineStr"/>
      <c r="AEH2" t="inlineStr"/>
      <c r="AEI2" t="inlineStr"/>
      <c r="AEJ2" t="inlineStr"/>
      <c r="AEK2" t="inlineStr"/>
      <c r="AEL2" t="inlineStr"/>
      <c r="AEM2" t="inlineStr"/>
      <c r="AEN2" t="inlineStr"/>
      <c r="AEO2" t="inlineStr"/>
      <c r="AEP2" t="inlineStr">
        <is>
          <t>TEXT</t>
        </is>
      </c>
      <c r="AEQ2" t="inlineStr"/>
      <c r="AER2" t="inlineStr"/>
      <c r="AES2" t="inlineStr"/>
      <c r="AET2" t="inlineStr"/>
      <c r="AEU2" t="inlineStr"/>
      <c r="AEV2" t="inlineStr"/>
      <c r="AEW2" t="inlineStr"/>
      <c r="AEX2" t="inlineStr"/>
      <c r="AEY2" t="inlineStr"/>
      <c r="AEZ2" t="inlineStr"/>
      <c r="AFA2" t="inlineStr"/>
      <c r="AFB2" t="inlineStr"/>
      <c r="AFC2" t="inlineStr"/>
      <c r="AFD2" t="inlineStr"/>
      <c r="AFE2" t="inlineStr"/>
      <c r="AFF2" t="inlineStr"/>
      <c r="AFG2" t="inlineStr"/>
      <c r="AFH2" t="inlineStr"/>
      <c r="AFI2" t="inlineStr"/>
      <c r="AFJ2" t="inlineStr"/>
      <c r="AFK2" t="inlineStr"/>
      <c r="AFL2" t="inlineStr"/>
      <c r="AFM2" t="inlineStr"/>
      <c r="AFN2" t="inlineStr"/>
      <c r="AFO2" t="inlineStr"/>
      <c r="AFP2" t="inlineStr"/>
      <c r="AFQ2" t="inlineStr"/>
      <c r="AFR2" t="inlineStr"/>
      <c r="AFS2" t="inlineStr"/>
      <c r="AFT2" t="inlineStr"/>
      <c r="AFU2" t="inlineStr"/>
      <c r="AFV2" t="inlineStr"/>
    </row>
    <row r="3">
      <c r="A3" s="1">
        <f>67127390/7544+NOS</f>
        <v/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>
        <is>
          <t>/DP230PS0022/SPNT-01/DATA/WELDATT</t>
        </is>
      </c>
      <c r="Q3" t="inlineStr">
        <is>
          <t>noafulla_D_tag_DP230PS0022/SPNT-01/DATA/WELDATT</t>
        </is>
      </c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>
        <f>67127390/7534</f>
        <v/>
      </c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>
        <is>
          <t>DP230</t>
        </is>
      </c>
      <c r="BI3" t="inlineStr"/>
      <c r="BJ3" t="inlineStr"/>
      <c r="BK3" t="inlineStr"/>
      <c r="BL3" t="inlineStr"/>
      <c r="BM3">
        <f>67127390/7531</f>
        <v/>
      </c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>
        <is>
          <t>SEPALS_NOA</t>
        </is>
      </c>
      <c r="CA3" t="inlineStr"/>
      <c r="CB3" t="inlineStr"/>
      <c r="CC3" t="inlineStr"/>
      <c r="CD3" t="inlineStr"/>
      <c r="CE3" t="inlineStr"/>
      <c r="CF3" t="inlineStr"/>
      <c r="CG3" t="inlineStr"/>
      <c r="CH3" t="inlineStr"/>
      <c r="CI3" t="inlineStr"/>
      <c r="CJ3" t="inlineStr">
        <is>
          <t>/DP230-PSUP-AKO</t>
        </is>
      </c>
      <c r="CK3" t="inlineStr"/>
      <c r="CL3" t="inlineStr"/>
      <c r="CM3" t="inlineStr"/>
      <c r="CN3" t="inlineStr"/>
      <c r="CO3" t="inlineStr"/>
      <c r="CP3" t="inlineStr"/>
      <c r="CQ3" t="inlineStr"/>
      <c r="CR3" t="inlineStr"/>
      <c r="CS3" t="inlineStr"/>
      <c r="CT3" t="inlineStr"/>
      <c r="CU3" t="inlineStr"/>
      <c r="CV3" t="inlineStr"/>
      <c r="CW3" t="inlineStr"/>
      <c r="CX3" t="inlineStr"/>
      <c r="CY3" t="inlineStr"/>
      <c r="CZ3" t="inlineStr"/>
      <c r="DA3" t="inlineStr"/>
      <c r="DB3" t="inlineStr"/>
      <c r="DC3" t="inlineStr"/>
      <c r="DD3" t="inlineStr"/>
      <c r="DE3" t="inlineStr"/>
      <c r="DF3" t="inlineStr"/>
      <c r="DG3" t="inlineStr"/>
      <c r="DH3" t="inlineStr"/>
      <c r="DI3" t="inlineStr"/>
      <c r="DJ3" t="inlineStr"/>
      <c r="DK3" t="inlineStr"/>
      <c r="DL3" t="inlineStr"/>
      <c r="DM3" t="inlineStr"/>
      <c r="DN3" t="inlineStr"/>
      <c r="DO3" t="inlineStr"/>
      <c r="DP3" t="inlineStr"/>
      <c r="DQ3" t="inlineStr"/>
      <c r="DR3" t="inlineStr"/>
      <c r="DS3" t="inlineStr"/>
      <c r="DT3" t="inlineStr"/>
      <c r="DU3" t="inlineStr"/>
      <c r="DV3" t="inlineStr"/>
      <c r="DW3" t="inlineStr"/>
      <c r="DX3" t="inlineStr"/>
      <c r="DY3" t="inlineStr"/>
      <c r="DZ3" t="inlineStr"/>
      <c r="EA3" t="inlineStr"/>
      <c r="EB3" t="inlineStr"/>
      <c r="EC3" t="inlineStr"/>
      <c r="ED3" t="inlineStr"/>
      <c r="EE3" t="inlineStr"/>
      <c r="EF3" t="inlineStr"/>
      <c r="EG3" t="inlineStr"/>
      <c r="EH3" t="inlineStr"/>
      <c r="EI3" t="inlineStr"/>
      <c r="EJ3" t="inlineStr"/>
      <c r="EK3" t="inlineStr"/>
      <c r="EL3" t="inlineStr"/>
      <c r="EM3" t="inlineStr"/>
      <c r="EN3" t="inlineStr"/>
      <c r="EO3" t="inlineStr"/>
      <c r="EP3" t="inlineStr"/>
      <c r="EQ3" t="inlineStr"/>
      <c r="ER3" t="inlineStr"/>
      <c r="ES3" t="inlineStr"/>
      <c r="ET3" t="inlineStr"/>
      <c r="EU3" t="inlineStr"/>
      <c r="EV3" t="inlineStr"/>
      <c r="EW3" t="inlineStr"/>
      <c r="EX3" t="inlineStr"/>
      <c r="EY3" t="inlineStr"/>
      <c r="EZ3" t="inlineStr"/>
      <c r="FA3" t="inlineStr"/>
      <c r="FB3" t="inlineStr"/>
      <c r="FC3" t="inlineStr">
        <is>
          <t>/DP230PS0022/SPNT-01/DATA/WELDATT</t>
        </is>
      </c>
      <c r="FD3" t="inlineStr"/>
      <c r="FE3" t="inlineStr"/>
      <c r="FF3" t="inlineStr"/>
      <c r="FG3" t="inlineStr"/>
      <c r="FH3" t="inlineStr"/>
      <c r="FI3" t="inlineStr"/>
      <c r="FJ3" t="inlineStr"/>
      <c r="FK3" t="inlineStr"/>
      <c r="FL3" t="inlineStr"/>
      <c r="FM3" t="inlineStr"/>
      <c r="FN3" t="inlineStr"/>
      <c r="FO3" t="inlineStr"/>
      <c r="FP3" t="inlineStr"/>
      <c r="FQ3" t="inlineStr"/>
      <c r="FR3" t="inlineStr"/>
      <c r="FS3" t="inlineStr"/>
      <c r="FT3" t="inlineStr"/>
      <c r="FU3" t="inlineStr"/>
      <c r="FV3" t="inlineStr"/>
      <c r="FW3" t="inlineStr"/>
      <c r="FX3" t="inlineStr"/>
      <c r="FY3" t="inlineStr"/>
      <c r="FZ3" t="inlineStr"/>
      <c r="GA3" t="inlineStr"/>
      <c r="GB3" t="inlineStr"/>
      <c r="GC3" t="inlineStr"/>
      <c r="GD3" t="inlineStr"/>
      <c r="GE3" t="inlineStr"/>
      <c r="GF3" t="inlineStr"/>
      <c r="GG3" t="inlineStr"/>
      <c r="GH3" t="inlineStr"/>
      <c r="GI3" t="inlineStr"/>
      <c r="GJ3" t="inlineStr"/>
      <c r="GK3" t="inlineStr"/>
      <c r="GL3" t="inlineStr"/>
      <c r="GM3" t="inlineStr"/>
      <c r="GN3" t="inlineStr"/>
      <c r="GO3" t="inlineStr"/>
      <c r="GP3" t="inlineStr"/>
      <c r="GQ3">
        <f>67127390/7531</f>
        <v/>
      </c>
      <c r="GR3" t="inlineStr"/>
      <c r="GS3" t="inlineStr"/>
      <c r="GT3" t="inlineStr"/>
      <c r="GU3" t="inlineStr">
        <is>
          <t>/DP230-PSUP-SUPP</t>
        </is>
      </c>
      <c r="GV3" t="inlineStr"/>
      <c r="GW3" t="inlineStr"/>
      <c r="GX3" t="inlineStr"/>
      <c r="GY3" t="inlineStr"/>
      <c r="GZ3" t="inlineStr"/>
      <c r="HA3" t="inlineStr"/>
      <c r="HB3" t="inlineStr"/>
      <c r="HC3" t="inlineStr"/>
      <c r="HD3" t="inlineStr"/>
      <c r="HE3" t="inlineStr"/>
      <c r="HF3" t="inlineStr">
        <is>
          <t>0</t>
        </is>
      </c>
      <c r="HG3" t="inlineStr"/>
      <c r="HH3" t="inlineStr"/>
      <c r="HI3" t="inlineStr"/>
      <c r="HJ3" t="inlineStr"/>
      <c r="HK3" t="inlineStr"/>
      <c r="HL3" t="inlineStr"/>
      <c r="HM3" t="inlineStr"/>
      <c r="HN3" t="inlineStr"/>
      <c r="HO3" t="inlineStr"/>
      <c r="HP3" t="inlineStr"/>
      <c r="HQ3" t="inlineStr"/>
      <c r="HR3" t="inlineStr"/>
      <c r="HS3" t="inlineStr"/>
      <c r="HT3" t="inlineStr"/>
      <c r="HU3" t="inlineStr"/>
      <c r="HV3" t="inlineStr"/>
      <c r="HW3" t="inlineStr"/>
      <c r="HX3" t="inlineStr"/>
      <c r="HY3" t="inlineStr"/>
      <c r="HZ3" t="inlineStr"/>
      <c r="IA3" t="inlineStr">
        <is>
          <t>false</t>
        </is>
      </c>
      <c r="IB3" t="inlineStr"/>
      <c r="IC3" t="inlineStr">
        <is>
          <t>S1</t>
        </is>
      </c>
      <c r="ID3" t="inlineStr"/>
      <c r="IE3" t="inlineStr"/>
      <c r="IF3" t="inlineStr"/>
      <c r="IG3" t="inlineStr"/>
      <c r="IH3" t="inlineStr"/>
      <c r="II3" t="inlineStr"/>
      <c r="IJ3" t="inlineStr"/>
      <c r="IK3" t="inlineStr"/>
      <c r="IL3" t="inlineStr"/>
      <c r="IM3" t="inlineStr"/>
      <c r="IN3" t="inlineStr"/>
      <c r="IO3" t="inlineStr"/>
      <c r="IP3" t="inlineStr"/>
      <c r="IQ3" t="inlineStr"/>
      <c r="IR3" t="inlineStr"/>
      <c r="IS3" t="inlineStr"/>
      <c r="IT3" t="inlineStr"/>
      <c r="IU3" t="inlineStr"/>
      <c r="IV3" t="inlineStr"/>
      <c r="IW3" t="inlineStr"/>
      <c r="IX3" t="inlineStr"/>
      <c r="IY3" t="inlineStr"/>
      <c r="IZ3" t="inlineStr"/>
      <c r="JA3">
        <f>67127390/1</f>
        <v/>
      </c>
      <c r="JB3" t="inlineStr"/>
      <c r="JC3" t="inlineStr"/>
      <c r="JD3" t="inlineStr"/>
      <c r="JE3" t="inlineStr"/>
      <c r="JF3" t="inlineStr"/>
      <c r="JG3" t="inlineStr"/>
      <c r="JH3" t="inlineStr"/>
      <c r="JI3" t="inlineStr"/>
      <c r="JJ3" t="inlineStr"/>
      <c r="JK3" t="inlineStr"/>
      <c r="JL3" t="inlineStr"/>
      <c r="JM3" t="inlineStr"/>
      <c r="JN3" t="inlineStr"/>
      <c r="JO3" t="inlineStr"/>
      <c r="JP3" t="inlineStr"/>
      <c r="JQ3" t="inlineStr"/>
      <c r="JR3" t="inlineStr"/>
      <c r="JS3" t="inlineStr"/>
      <c r="JT3" t="inlineStr"/>
      <c r="JU3">
        <f>67127390/7544</f>
        <v/>
      </c>
      <c r="JV3" t="inlineStr"/>
      <c r="JW3" t="inlineStr"/>
      <c r="JX3" t="inlineStr"/>
      <c r="JY3" t="inlineStr"/>
      <c r="JZ3" t="inlineStr"/>
      <c r="KA3" t="inlineStr"/>
      <c r="KB3" t="inlineStr"/>
      <c r="KC3" t="inlineStr"/>
      <c r="KD3" t="inlineStr"/>
      <c r="KE3" t="inlineStr"/>
      <c r="KF3" t="inlineStr"/>
      <c r="KG3" t="inlineStr"/>
      <c r="KH3" t="inlineStr"/>
      <c r="KI3" t="inlineStr"/>
      <c r="KJ3" t="inlineStr"/>
      <c r="KK3" t="inlineStr"/>
      <c r="KL3" t="inlineStr"/>
      <c r="KM3" t="inlineStr"/>
      <c r="KN3" t="inlineStr"/>
      <c r="KO3" t="inlineStr"/>
      <c r="KP3" t="inlineStr"/>
      <c r="KQ3" t="inlineStr"/>
      <c r="KR3" t="inlineStr"/>
      <c r="KS3" t="inlineStr"/>
      <c r="KT3" t="inlineStr"/>
      <c r="KU3" t="inlineStr"/>
      <c r="KV3" t="inlineStr"/>
      <c r="KW3" t="inlineStr"/>
      <c r="KX3" t="inlineStr"/>
      <c r="KY3" t="inlineStr"/>
      <c r="KZ3" t="inlineStr"/>
      <c r="LA3" t="inlineStr"/>
      <c r="LB3" t="inlineStr"/>
      <c r="LC3" t="inlineStr"/>
      <c r="LD3" t="inlineStr"/>
      <c r="LE3" t="inlineStr"/>
      <c r="LF3" t="inlineStr">
        <is>
          <t>noafulla</t>
        </is>
      </c>
      <c r="LG3" t="inlineStr"/>
      <c r="LH3" t="inlineStr"/>
      <c r="LI3" t="inlineStr"/>
      <c r="LJ3" t="inlineStr"/>
      <c r="LK3" t="inlineStr"/>
      <c r="LL3" t="inlineStr"/>
      <c r="LM3" t="inlineStr"/>
      <c r="LN3" t="inlineStr"/>
      <c r="LO3" t="inlineStr"/>
      <c r="LP3" t="inlineStr"/>
      <c r="LQ3" t="inlineStr"/>
      <c r="LR3" t="inlineStr"/>
      <c r="LS3" t="inlineStr"/>
      <c r="LT3" t="inlineStr"/>
      <c r="LU3" t="inlineStr"/>
      <c r="LV3" t="inlineStr"/>
      <c r="LW3" t="inlineStr"/>
      <c r="LX3" t="inlineStr"/>
      <c r="LY3" t="inlineStr"/>
      <c r="LZ3" t="inlineStr"/>
      <c r="MA3" t="inlineStr"/>
      <c r="MB3" t="inlineStr"/>
      <c r="MC3" t="inlineStr"/>
      <c r="MD3" t="inlineStr"/>
      <c r="ME3" t="inlineStr"/>
      <c r="MF3" t="inlineStr"/>
      <c r="MG3" t="inlineStr"/>
      <c r="MH3" t="inlineStr"/>
      <c r="MI3" t="inlineStr"/>
      <c r="MJ3" t="inlineStr"/>
      <c r="MK3" t="inlineStr"/>
      <c r="ML3" t="inlineStr"/>
      <c r="MM3" t="inlineStr"/>
      <c r="MN3" t="inlineStr"/>
      <c r="MO3" t="inlineStr"/>
      <c r="MP3" t="inlineStr"/>
      <c r="MQ3" t="inlineStr"/>
      <c r="MR3" t="inlineStr"/>
      <c r="MS3" t="inlineStr"/>
      <c r="MT3" t="inlineStr">
        <is>
          <t>noafulla</t>
        </is>
      </c>
      <c r="MU3" t="inlineStr"/>
      <c r="MV3" t="inlineStr"/>
      <c r="MW3" t="inlineStr"/>
      <c r="MX3" t="inlineStr"/>
      <c r="MY3" t="inlineStr"/>
      <c r="MZ3" t="inlineStr"/>
      <c r="NA3" t="inlineStr"/>
      <c r="NB3" t="inlineStr"/>
      <c r="NC3" t="inlineStr"/>
      <c r="ND3" t="inlineStr"/>
      <c r="NE3" t="inlineStr"/>
      <c r="NF3" t="inlineStr"/>
      <c r="NG3" t="inlineStr"/>
      <c r="NH3" t="inlineStr"/>
      <c r="NI3" t="inlineStr"/>
      <c r="NJ3" t="inlineStr"/>
      <c r="NK3" t="inlineStr"/>
      <c r="NL3" t="inlineStr"/>
      <c r="NM3" t="inlineStr"/>
      <c r="NN3" t="inlineStr"/>
      <c r="NO3" t="inlineStr"/>
      <c r="NP3" t="inlineStr"/>
      <c r="NQ3" t="inlineStr"/>
      <c r="NR3" t="inlineStr"/>
      <c r="NS3" t="inlineStr"/>
      <c r="NT3" t="inlineStr"/>
      <c r="NU3" t="inlineStr"/>
      <c r="NV3" t="inlineStr"/>
      <c r="NW3" t="inlineStr"/>
      <c r="NX3" t="inlineStr"/>
      <c r="NY3" t="inlineStr"/>
      <c r="NZ3" t="inlineStr"/>
      <c r="OA3" t="inlineStr"/>
      <c r="OB3" t="inlineStr"/>
      <c r="OC3" t="inlineStr"/>
      <c r="OD3" t="inlineStr"/>
      <c r="OE3" t="inlineStr"/>
      <c r="OF3" t="inlineStr"/>
      <c r="OG3" t="inlineStr"/>
      <c r="OH3" t="inlineStr"/>
      <c r="OI3" t="inlineStr"/>
      <c r="OJ3" t="inlineStr"/>
      <c r="OK3" t="inlineStr"/>
      <c r="OL3" t="inlineStr"/>
      <c r="OM3" t="inlineStr"/>
      <c r="ON3" t="inlineStr"/>
      <c r="OO3" t="inlineStr"/>
      <c r="OP3" t="inlineStr"/>
      <c r="OQ3" t="inlineStr"/>
      <c r="OR3" t="inlineStr"/>
      <c r="OS3" t="inlineStr"/>
      <c r="OT3" t="inlineStr"/>
      <c r="OU3" t="inlineStr"/>
      <c r="OV3" t="inlineStr"/>
      <c r="OW3" t="inlineStr"/>
      <c r="OX3" t="inlineStr"/>
      <c r="OY3" t="inlineStr"/>
      <c r="OZ3" t="inlineStr"/>
      <c r="PA3" t="inlineStr"/>
      <c r="PB3" t="inlineStr"/>
      <c r="PC3" t="inlineStr"/>
      <c r="PD3" t="inlineStr"/>
      <c r="PE3" t="inlineStr"/>
      <c r="PF3" t="inlineStr"/>
      <c r="PG3" t="inlineStr"/>
      <c r="PH3" t="inlineStr"/>
      <c r="PI3" t="inlineStr"/>
      <c r="PJ3" t="inlineStr"/>
      <c r="PK3" t="inlineStr"/>
      <c r="PL3" t="inlineStr"/>
      <c r="PM3" t="inlineStr"/>
      <c r="PN3" t="inlineStr"/>
      <c r="PO3" t="inlineStr"/>
      <c r="PP3" t="inlineStr"/>
      <c r="PQ3" t="inlineStr"/>
      <c r="PR3" t="inlineStr"/>
      <c r="PS3" t="inlineStr"/>
      <c r="PT3" t="inlineStr"/>
      <c r="PU3" t="inlineStr"/>
      <c r="PV3" t="inlineStr"/>
      <c r="PW3" t="inlineStr"/>
      <c r="PX3" t="inlineStr"/>
      <c r="PY3" t="inlineStr"/>
      <c r="PZ3" t="inlineStr"/>
      <c r="QA3" t="inlineStr"/>
      <c r="QB3" t="inlineStr"/>
      <c r="QC3" t="inlineStr"/>
      <c r="QD3" t="inlineStr"/>
      <c r="QE3" t="inlineStr"/>
      <c r="QF3" t="inlineStr"/>
      <c r="QG3" t="inlineStr"/>
      <c r="QH3" t="inlineStr"/>
      <c r="QI3" t="inlineStr"/>
      <c r="QJ3" t="inlineStr"/>
      <c r="QK3" t="inlineStr"/>
      <c r="QL3" t="inlineStr"/>
      <c r="QM3" t="inlineStr"/>
      <c r="QN3" t="inlineStr"/>
      <c r="QO3" t="inlineStr"/>
      <c r="QP3" t="inlineStr"/>
      <c r="QQ3" t="inlineStr"/>
      <c r="QR3" t="inlineStr"/>
      <c r="QS3" t="inlineStr"/>
      <c r="QT3" t="inlineStr"/>
      <c r="QU3" t="inlineStr"/>
      <c r="QV3" t="inlineStr"/>
      <c r="QW3" t="inlineStr"/>
      <c r="QX3" t="inlineStr"/>
      <c r="QY3" t="inlineStr"/>
      <c r="QZ3" t="inlineStr"/>
      <c r="RA3" t="inlineStr"/>
      <c r="RB3" t="inlineStr"/>
      <c r="RC3" t="inlineStr"/>
      <c r="RD3" t="inlineStr"/>
      <c r="RE3" t="inlineStr"/>
      <c r="RF3" t="inlineStr"/>
      <c r="RG3" t="inlineStr"/>
      <c r="RH3" t="inlineStr"/>
      <c r="RI3" t="inlineStr"/>
      <c r="RJ3" t="inlineStr"/>
      <c r="RK3" t="inlineStr"/>
      <c r="RL3" t="inlineStr"/>
      <c r="RM3" t="inlineStr"/>
      <c r="RN3" t="inlineStr"/>
      <c r="RO3" t="inlineStr"/>
      <c r="RP3" t="inlineStr"/>
      <c r="RQ3" t="inlineStr"/>
      <c r="RR3" t="inlineStr"/>
      <c r="RS3" t="inlineStr"/>
      <c r="RT3" t="inlineStr"/>
      <c r="RU3" t="inlineStr"/>
      <c r="RV3" t="inlineStr"/>
      <c r="RW3" t="inlineStr"/>
      <c r="RX3" t="inlineStr"/>
      <c r="RY3" t="inlineStr"/>
      <c r="RZ3" t="inlineStr"/>
      <c r="SA3" t="inlineStr"/>
      <c r="SB3" t="inlineStr"/>
      <c r="SC3" t="inlineStr"/>
      <c r="SD3" t="inlineStr"/>
      <c r="SE3" t="inlineStr"/>
      <c r="SF3" t="inlineStr"/>
      <c r="SG3" t="inlineStr"/>
      <c r="SH3" t="inlineStr"/>
      <c r="SI3" t="inlineStr"/>
      <c r="SJ3" t="inlineStr"/>
      <c r="SK3" t="inlineStr"/>
      <c r="SL3" t="inlineStr"/>
      <c r="SM3" t="inlineStr"/>
      <c r="SN3" t="inlineStr"/>
      <c r="SO3" t="inlineStr"/>
      <c r="SP3" t="inlineStr"/>
      <c r="SQ3" t="inlineStr"/>
      <c r="SR3" t="inlineStr"/>
      <c r="SS3" t="inlineStr"/>
      <c r="ST3" t="inlineStr"/>
      <c r="SU3" t="inlineStr"/>
      <c r="SV3" t="inlineStr"/>
      <c r="SW3" t="inlineStr"/>
      <c r="SX3" t="inlineStr"/>
      <c r="SY3" t="inlineStr"/>
      <c r="SZ3" t="inlineStr"/>
      <c r="TA3" t="inlineStr"/>
      <c r="TB3" t="inlineStr"/>
      <c r="TC3" t="inlineStr"/>
      <c r="TD3" t="inlineStr"/>
      <c r="TE3" t="inlineStr"/>
      <c r="TF3" t="inlineStr"/>
      <c r="TG3" t="inlineStr"/>
      <c r="TH3" t="inlineStr"/>
      <c r="TI3" t="inlineStr"/>
      <c r="TJ3" t="inlineStr"/>
      <c r="TK3" t="inlineStr"/>
      <c r="TL3" t="inlineStr"/>
      <c r="TM3" t="inlineStr"/>
      <c r="TN3" t="inlineStr"/>
      <c r="TO3" t="inlineStr"/>
      <c r="TP3" t="inlineStr"/>
      <c r="TQ3" t="inlineStr"/>
      <c r="TR3" t="inlineStr"/>
      <c r="TS3" t="inlineStr"/>
      <c r="TT3" t="inlineStr"/>
      <c r="TU3" t="inlineStr"/>
      <c r="TV3" t="inlineStr"/>
      <c r="TW3" t="inlineStr"/>
      <c r="TX3" t="inlineStr"/>
      <c r="TY3" t="inlineStr"/>
      <c r="TZ3" t="inlineStr"/>
      <c r="UA3" t="inlineStr"/>
      <c r="UB3" t="inlineStr">
        <is>
          <t>PSUP - Pipe supports</t>
        </is>
      </c>
      <c r="UC3" t="inlineStr"/>
      <c r="UD3" t="inlineStr"/>
      <c r="UE3" t="inlineStr"/>
      <c r="UF3" t="inlineStr"/>
      <c r="UG3" t="inlineStr"/>
      <c r="UH3" t="inlineStr"/>
      <c r="UI3" t="inlineStr"/>
      <c r="UJ3" t="inlineStr"/>
      <c r="UK3" t="inlineStr"/>
      <c r="UL3" t="inlineStr"/>
      <c r="UM3" t="inlineStr">
        <is>
          <t>D</t>
        </is>
      </c>
      <c r="UN3" t="inlineStr"/>
      <c r="UO3" t="inlineStr"/>
      <c r="UP3" t="inlineStr"/>
      <c r="UQ3" t="inlineStr"/>
      <c r="UR3" t="inlineStr"/>
      <c r="US3" t="inlineStr"/>
      <c r="UT3" t="inlineStr">
        <is>
          <t>EZ</t>
        </is>
      </c>
      <c r="UU3" t="inlineStr"/>
      <c r="UV3" t="inlineStr"/>
      <c r="UW3" t="inlineStr"/>
      <c r="UX3" t="inlineStr"/>
      <c r="UY3" t="inlineStr">
        <is>
          <t>SUPP</t>
        </is>
      </c>
      <c r="UZ3" t="inlineStr"/>
      <c r="VA3" t="inlineStr"/>
      <c r="VB3" t="inlineStr"/>
      <c r="VC3" t="inlineStr"/>
      <c r="VD3" t="inlineStr"/>
      <c r="VE3" t="inlineStr"/>
      <c r="VF3" t="inlineStr"/>
      <c r="VG3" t="inlineStr"/>
      <c r="VH3" t="inlineStr"/>
      <c r="VI3" t="inlineStr"/>
      <c r="VJ3" t="inlineStr"/>
      <c r="VK3" t="inlineStr"/>
      <c r="VL3" t="inlineStr"/>
      <c r="VM3" t="inlineStr"/>
      <c r="VN3" t="inlineStr"/>
      <c r="VO3" t="inlineStr"/>
      <c r="VP3" t="inlineStr"/>
      <c r="VQ3" t="inlineStr"/>
      <c r="VR3" t="inlineStr"/>
      <c r="VS3" t="inlineStr"/>
      <c r="VT3" t="inlineStr"/>
      <c r="VU3" t="inlineStr"/>
      <c r="VV3" t="inlineStr"/>
      <c r="VW3" t="inlineStr"/>
      <c r="VX3" t="inlineStr"/>
      <c r="VY3" t="inlineStr"/>
      <c r="VZ3" t="inlineStr"/>
      <c r="WA3" t="inlineStr"/>
      <c r="WB3" t="inlineStr"/>
      <c r="WC3" t="inlineStr"/>
      <c r="WD3" t="inlineStr"/>
      <c r="WE3" t="inlineStr"/>
      <c r="WF3" t="inlineStr"/>
      <c r="WG3" t="inlineStr"/>
      <c r="WH3" t="inlineStr"/>
      <c r="WI3" t="inlineStr"/>
      <c r="WJ3" t="inlineStr"/>
      <c r="WK3" t="inlineStr"/>
      <c r="WL3" t="inlineStr"/>
      <c r="WM3" t="inlineStr"/>
      <c r="WN3" t="inlineStr"/>
      <c r="WO3" t="inlineStr"/>
      <c r="WP3" t="inlineStr"/>
      <c r="WQ3" t="inlineStr"/>
      <c r="WR3" t="inlineStr"/>
      <c r="WS3" t="inlineStr"/>
      <c r="WT3" t="inlineStr"/>
      <c r="WU3" t="inlineStr"/>
      <c r="WV3" t="inlineStr"/>
      <c r="WW3" t="inlineStr"/>
      <c r="WX3" t="inlineStr"/>
      <c r="WY3" t="inlineStr"/>
      <c r="WZ3" t="inlineStr"/>
      <c r="XA3" t="inlineStr"/>
      <c r="XB3" t="inlineStr"/>
      <c r="XC3" t="inlineStr"/>
      <c r="XD3" t="inlineStr"/>
      <c r="XE3" t="inlineStr">
        <is>
          <t>EZ</t>
        </is>
      </c>
      <c r="XF3" t="inlineStr"/>
      <c r="XG3" t="inlineStr"/>
      <c r="XH3" t="inlineStr"/>
      <c r="XI3" t="inlineStr"/>
      <c r="XJ3" t="inlineStr"/>
      <c r="XK3" t="inlineStr"/>
      <c r="XL3" t="inlineStr"/>
      <c r="XM3" t="inlineStr"/>
      <c r="XN3" t="inlineStr"/>
      <c r="XO3" t="inlineStr"/>
      <c r="XP3" t="inlineStr"/>
      <c r="XQ3" t="inlineStr"/>
      <c r="XR3" t="inlineStr"/>
      <c r="XS3" t="inlineStr"/>
      <c r="XT3" t="inlineStr"/>
      <c r="XU3" t="inlineStr"/>
      <c r="XV3" t="inlineStr"/>
      <c r="XW3" t="inlineStr"/>
      <c r="XX3" t="inlineStr"/>
      <c r="XY3" t="inlineStr">
        <is>
          <t>TRUE</t>
        </is>
      </c>
      <c r="XZ3" t="inlineStr"/>
      <c r="YA3" t="inlineStr"/>
      <c r="YB3" t="inlineStr"/>
      <c r="YC3" t="inlineStr"/>
      <c r="YD3" t="inlineStr"/>
      <c r="YE3" t="inlineStr"/>
      <c r="YF3" t="inlineStr"/>
      <c r="YG3" t="inlineStr"/>
      <c r="YH3" t="inlineStr"/>
      <c r="YI3" t="inlineStr"/>
      <c r="YJ3" t="inlineStr"/>
      <c r="YK3" t="inlineStr"/>
      <c r="YL3" t="inlineStr"/>
      <c r="YM3" t="inlineStr"/>
      <c r="YN3" t="inlineStr"/>
      <c r="YO3" t="inlineStr"/>
      <c r="YP3" t="inlineStr">
        <is>
          <t>PSUP</t>
        </is>
      </c>
      <c r="YQ3" t="inlineStr"/>
      <c r="YR3" t="inlineStr"/>
      <c r="YS3" t="inlineStr"/>
      <c r="YT3" t="inlineStr"/>
      <c r="YU3" t="inlineStr"/>
      <c r="YV3" t="inlineStr"/>
      <c r="YW3" t="inlineStr"/>
      <c r="YX3" t="inlineStr"/>
      <c r="YY3" t="inlineStr"/>
      <c r="YZ3" t="inlineStr"/>
      <c r="ZA3" t="inlineStr"/>
      <c r="ZB3" t="inlineStr"/>
      <c r="ZC3" t="inlineStr"/>
      <c r="ZD3" t="inlineStr"/>
      <c r="ZE3" t="inlineStr"/>
      <c r="ZF3" t="inlineStr"/>
      <c r="ZG3" t="inlineStr"/>
      <c r="ZH3" t="inlineStr"/>
      <c r="ZI3" t="inlineStr"/>
      <c r="ZJ3" t="inlineStr"/>
      <c r="ZK3" t="inlineStr"/>
      <c r="ZL3" t="inlineStr"/>
      <c r="ZM3" t="inlineStr"/>
      <c r="ZN3" t="inlineStr"/>
      <c r="ZO3" t="inlineStr"/>
      <c r="ZP3" t="inlineStr"/>
      <c r="ZQ3" t="inlineStr"/>
      <c r="ZR3" t="inlineStr"/>
      <c r="ZS3" t="inlineStr"/>
      <c r="ZT3" t="inlineStr"/>
      <c r="ZU3" t="inlineStr"/>
      <c r="ZV3" t="inlineStr"/>
      <c r="ZW3" t="inlineStr"/>
      <c r="ZX3" t="inlineStr"/>
      <c r="ZY3" t="inlineStr"/>
      <c r="ZZ3" t="inlineStr"/>
      <c r="AAA3" t="inlineStr"/>
      <c r="AAB3" t="inlineStr"/>
      <c r="AAC3" t="inlineStr"/>
      <c r="AAD3" t="inlineStr">
        <is>
          <t>N</t>
        </is>
      </c>
      <c r="AAE3" t="inlineStr"/>
      <c r="AAF3" t="inlineStr"/>
      <c r="AAG3" t="inlineStr"/>
      <c r="AAH3" t="inlineStr"/>
      <c r="AAI3" t="inlineStr"/>
      <c r="AAJ3" t="inlineStr"/>
      <c r="AAK3" t="inlineStr"/>
      <c r="AAL3" t="inlineStr"/>
      <c r="AAM3" t="inlineStr"/>
      <c r="AAN3" t="inlineStr"/>
      <c r="AAO3" t="inlineStr"/>
      <c r="AAP3" t="inlineStr"/>
      <c r="AAQ3" t="inlineStr"/>
      <c r="AAR3" t="inlineStr"/>
      <c r="AAS3" t="inlineStr"/>
      <c r="AAT3" t="inlineStr"/>
      <c r="AAU3" t="inlineStr"/>
      <c r="AAV3" t="inlineStr"/>
      <c r="AAW3" t="inlineStr"/>
      <c r="AAX3" t="inlineStr"/>
      <c r="AAY3" t="inlineStr"/>
      <c r="AAZ3" t="inlineStr"/>
      <c r="ABA3" t="inlineStr"/>
      <c r="ABB3" t="inlineStr"/>
      <c r="ABC3" t="inlineStr"/>
      <c r="ABD3" t="inlineStr"/>
      <c r="ABE3" t="inlineStr"/>
      <c r="ABF3" t="inlineStr"/>
      <c r="ABG3" t="inlineStr"/>
      <c r="ABH3" t="inlineStr"/>
      <c r="ABI3" t="inlineStr"/>
      <c r="ABJ3" t="inlineStr"/>
      <c r="ABK3" t="inlineStr"/>
      <c r="ABL3" t="inlineStr"/>
      <c r="ABM3" t="inlineStr"/>
      <c r="ABN3" t="inlineStr"/>
      <c r="ABO3" t="inlineStr"/>
      <c r="ABP3" t="inlineStr"/>
      <c r="ABQ3" t="inlineStr"/>
      <c r="ABR3" t="inlineStr"/>
      <c r="ABS3" t="inlineStr"/>
      <c r="ABT3" t="inlineStr"/>
      <c r="ABU3" t="inlineStr"/>
      <c r="ABV3" t="inlineStr"/>
      <c r="ABW3" t="inlineStr"/>
      <c r="ABX3" t="inlineStr"/>
      <c r="ABY3" t="inlineStr"/>
      <c r="ABZ3" t="inlineStr"/>
      <c r="ACA3" t="inlineStr"/>
      <c r="ACB3" t="inlineStr"/>
      <c r="ACC3" t="inlineStr"/>
      <c r="ACD3" t="inlineStr"/>
      <c r="ACE3" t="inlineStr"/>
      <c r="ACF3" t="inlineStr"/>
      <c r="ACG3" t="inlineStr"/>
      <c r="ACH3" t="inlineStr"/>
      <c r="ACI3" t="inlineStr"/>
      <c r="ACJ3" t="inlineStr"/>
      <c r="ACK3" t="inlineStr">
        <is>
          <t>D</t>
        </is>
      </c>
      <c r="ACL3" t="inlineStr"/>
      <c r="ACM3" t="inlineStr">
        <is>
          <t>NOS</t>
        </is>
      </c>
      <c r="ACN3" t="inlineStr"/>
      <c r="ACO3" t="inlineStr"/>
      <c r="ACP3" t="inlineStr"/>
      <c r="ACQ3" t="inlineStr"/>
      <c r="ACR3" t="inlineStr"/>
      <c r="ACS3" t="inlineStr"/>
      <c r="ACT3" t="inlineStr"/>
      <c r="ACU3" t="inlineStr"/>
      <c r="ACV3" t="inlineStr"/>
      <c r="ACW3" t="inlineStr"/>
      <c r="ACX3" t="inlineStr"/>
      <c r="ACY3" t="inlineStr"/>
      <c r="ACZ3" t="inlineStr"/>
      <c r="ADA3" t="inlineStr"/>
      <c r="ADB3" t="inlineStr"/>
      <c r="ADC3" t="inlineStr"/>
      <c r="ADD3" t="inlineStr"/>
      <c r="ADE3" t="inlineStr"/>
      <c r="ADF3">
        <f>67127390/2</f>
        <v/>
      </c>
      <c r="ADG3" t="inlineStr"/>
      <c r="ADH3" t="inlineStr"/>
      <c r="ADI3" t="inlineStr"/>
      <c r="ADJ3" t="inlineStr"/>
      <c r="ADK3" t="inlineStr"/>
      <c r="ADL3" t="inlineStr"/>
      <c r="ADM3" t="inlineStr"/>
      <c r="ADN3" t="inlineStr"/>
      <c r="ADO3" t="inlineStr"/>
      <c r="ADP3" t="inlineStr"/>
      <c r="ADQ3" t="inlineStr"/>
      <c r="ADR3" t="inlineStr"/>
      <c r="ADS3" t="inlineStr"/>
      <c r="ADT3" t="inlineStr"/>
      <c r="ADU3" t="inlineStr"/>
      <c r="ADV3" t="inlineStr"/>
      <c r="ADW3" t="inlineStr"/>
      <c r="ADX3" t="inlineStr"/>
      <c r="ADY3" t="inlineStr"/>
      <c r="ADZ3" t="inlineStr"/>
      <c r="AEA3" t="inlineStr"/>
      <c r="AEB3" t="inlineStr"/>
      <c r="AEC3" t="inlineStr"/>
      <c r="AED3" t="inlineStr"/>
      <c r="AEE3" t="inlineStr"/>
      <c r="AEF3" t="inlineStr"/>
      <c r="AEG3" t="inlineStr"/>
      <c r="AEH3" t="inlineStr"/>
      <c r="AEI3" t="inlineStr"/>
      <c r="AEJ3" t="inlineStr"/>
      <c r="AEK3" t="inlineStr"/>
      <c r="AEL3" t="inlineStr"/>
      <c r="AEM3" t="inlineStr"/>
      <c r="AEN3" t="inlineStr"/>
      <c r="AEO3" t="inlineStr"/>
      <c r="AEP3" t="inlineStr">
        <is>
          <t>TEXT</t>
        </is>
      </c>
      <c r="AEQ3" t="inlineStr"/>
      <c r="AER3" t="inlineStr"/>
      <c r="AES3" t="inlineStr"/>
      <c r="AET3" t="inlineStr"/>
      <c r="AEU3" t="inlineStr"/>
      <c r="AEV3" t="inlineStr"/>
      <c r="AEW3" t="inlineStr"/>
      <c r="AEX3" t="inlineStr"/>
      <c r="AEY3" t="inlineStr"/>
      <c r="AEZ3" t="inlineStr"/>
      <c r="AFA3" t="inlineStr"/>
      <c r="AFB3" t="inlineStr"/>
      <c r="AFC3" t="inlineStr"/>
      <c r="AFD3" t="inlineStr"/>
      <c r="AFE3" t="inlineStr"/>
      <c r="AFF3" t="inlineStr"/>
      <c r="AFG3" t="inlineStr"/>
      <c r="AFH3" t="inlineStr"/>
      <c r="AFI3" t="inlineStr"/>
      <c r="AFJ3" t="inlineStr"/>
      <c r="AFK3" t="inlineStr"/>
      <c r="AFL3" t="inlineStr"/>
      <c r="AFM3" t="inlineStr"/>
      <c r="AFN3" t="inlineStr"/>
      <c r="AFO3" t="inlineStr"/>
      <c r="AFP3" t="inlineStr"/>
      <c r="AFQ3" t="inlineStr"/>
      <c r="AFR3" t="inlineStr"/>
      <c r="AFS3" t="inlineStr"/>
      <c r="AFT3" t="inlineStr"/>
      <c r="AFU3" t="inlineStr"/>
      <c r="AFV3" t="inlineStr"/>
    </row>
    <row r="4">
      <c r="A4" s="1">
        <f>67127390/7551+NOS</f>
        <v/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>
        <is>
          <t>/DP230PS0022/SPNT-01/DATA/BLOADZ</t>
        </is>
      </c>
      <c r="Q4" t="inlineStr">
        <is>
          <t>noafulla_D_tag_DP230PS0022/SPNT-01/DATA/BLOADZ</t>
        </is>
      </c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>
        <f>67127390/7534</f>
        <v/>
      </c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>
        <is>
          <t>DP230</t>
        </is>
      </c>
      <c r="BI4" t="inlineStr"/>
      <c r="BJ4" t="inlineStr"/>
      <c r="BK4" t="inlineStr"/>
      <c r="BL4" t="inlineStr"/>
      <c r="BM4">
        <f>67127390/7531</f>
        <v/>
      </c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>
        <is>
          <t>SEPALS_NOA</t>
        </is>
      </c>
      <c r="CA4" t="inlineStr"/>
      <c r="CB4" t="inlineStr"/>
      <c r="CC4" t="inlineStr"/>
      <c r="CD4" t="inlineStr"/>
      <c r="CE4" t="inlineStr"/>
      <c r="CF4" t="inlineStr"/>
      <c r="CG4" t="inlineStr"/>
      <c r="CH4" t="inlineStr"/>
      <c r="CI4" t="inlineStr"/>
      <c r="CJ4" t="inlineStr">
        <is>
          <t>/DP230-PSUP-AKO</t>
        </is>
      </c>
      <c r="CK4" t="inlineStr"/>
      <c r="CL4" t="inlineStr"/>
      <c r="CM4" t="inlineStr"/>
      <c r="CN4" t="inlineStr"/>
      <c r="CO4" t="inlineStr"/>
      <c r="CP4" t="inlineStr"/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inlineStr"/>
      <c r="DA4" t="inlineStr"/>
      <c r="DB4" t="inlineStr"/>
      <c r="DC4" t="inlineStr"/>
      <c r="DD4" t="inlineStr"/>
      <c r="DE4" t="inlineStr"/>
      <c r="DF4" t="inlineStr"/>
      <c r="DG4" t="inlineStr"/>
      <c r="DH4" t="inlineStr"/>
      <c r="DI4" t="inlineStr"/>
      <c r="DJ4" t="inlineStr"/>
      <c r="DK4" t="inlineStr"/>
      <c r="DL4" t="inlineStr"/>
      <c r="DM4" t="inlineStr"/>
      <c r="DN4" t="inlineStr"/>
      <c r="DO4" t="inlineStr"/>
      <c r="DP4" t="inlineStr"/>
      <c r="DQ4" t="inlineStr"/>
      <c r="DR4" t="inlineStr"/>
      <c r="DS4" t="inlineStr"/>
      <c r="DT4" t="inlineStr"/>
      <c r="DU4" t="inlineStr"/>
      <c r="DV4" t="inlineStr"/>
      <c r="DW4" t="inlineStr"/>
      <c r="DX4" t="inlineStr"/>
      <c r="DY4" t="inlineStr"/>
      <c r="DZ4" t="inlineStr"/>
      <c r="EA4" t="inlineStr"/>
      <c r="EB4" t="inlineStr"/>
      <c r="EC4" t="inlineStr"/>
      <c r="ED4" t="inlineStr"/>
      <c r="EE4" t="inlineStr"/>
      <c r="EF4" t="inlineStr"/>
      <c r="EG4" t="inlineStr"/>
      <c r="EH4" t="inlineStr"/>
      <c r="EI4" t="inlineStr"/>
      <c r="EJ4" t="inlineStr"/>
      <c r="EK4" t="inlineStr"/>
      <c r="EL4" t="inlineStr"/>
      <c r="EM4" t="inlineStr"/>
      <c r="EN4" t="inlineStr"/>
      <c r="EO4" t="inlineStr"/>
      <c r="EP4" t="inlineStr"/>
      <c r="EQ4" t="inlineStr"/>
      <c r="ER4" t="inlineStr"/>
      <c r="ES4" t="inlineStr"/>
      <c r="ET4" t="inlineStr"/>
      <c r="EU4" t="inlineStr"/>
      <c r="EV4" t="inlineStr"/>
      <c r="EW4" t="inlineStr"/>
      <c r="EX4" t="inlineStr"/>
      <c r="EY4" t="inlineStr"/>
      <c r="EZ4" t="inlineStr"/>
      <c r="FA4" t="inlineStr"/>
      <c r="FB4" t="inlineStr"/>
      <c r="FC4" t="inlineStr">
        <is>
          <t>/DP230PS0022/SPNT-01/DATA/BLOADZ</t>
        </is>
      </c>
      <c r="FD4" t="inlineStr"/>
      <c r="FE4" t="inlineStr"/>
      <c r="FF4" t="inlineStr"/>
      <c r="FG4" t="inlineStr"/>
      <c r="FH4" t="inlineStr"/>
      <c r="FI4" t="inlineStr"/>
      <c r="FJ4" t="inlineStr"/>
      <c r="FK4" t="inlineStr"/>
      <c r="FL4" t="inlineStr"/>
      <c r="FM4" t="inlineStr"/>
      <c r="FN4" t="inlineStr"/>
      <c r="FO4" t="inlineStr"/>
      <c r="FP4" t="inlineStr"/>
      <c r="FQ4" t="inlineStr"/>
      <c r="FR4" t="inlineStr"/>
      <c r="FS4" t="inlineStr"/>
      <c r="FT4" t="inlineStr"/>
      <c r="FU4" t="inlineStr"/>
      <c r="FV4" t="inlineStr"/>
      <c r="FW4" t="inlineStr"/>
      <c r="FX4" t="inlineStr"/>
      <c r="FY4" t="inlineStr"/>
      <c r="FZ4" t="inlineStr"/>
      <c r="GA4" t="inlineStr"/>
      <c r="GB4" t="inlineStr"/>
      <c r="GC4" t="inlineStr"/>
      <c r="GD4" t="inlineStr"/>
      <c r="GE4" t="inlineStr"/>
      <c r="GF4" t="inlineStr"/>
      <c r="GG4" t="inlineStr"/>
      <c r="GH4" t="inlineStr"/>
      <c r="GI4" t="inlineStr"/>
      <c r="GJ4" t="inlineStr"/>
      <c r="GK4" t="inlineStr"/>
      <c r="GL4" t="inlineStr"/>
      <c r="GM4" t="inlineStr"/>
      <c r="GN4" t="inlineStr"/>
      <c r="GO4" t="inlineStr"/>
      <c r="GP4" t="inlineStr"/>
      <c r="GQ4">
        <f>67127390/7531</f>
        <v/>
      </c>
      <c r="GR4" t="inlineStr"/>
      <c r="GS4" t="inlineStr"/>
      <c r="GT4" t="inlineStr"/>
      <c r="GU4" t="inlineStr">
        <is>
          <t>/DP230-PSUP-SUPP</t>
        </is>
      </c>
      <c r="GV4" t="inlineStr"/>
      <c r="GW4" t="inlineStr"/>
      <c r="GX4" t="inlineStr"/>
      <c r="GY4" t="inlineStr"/>
      <c r="GZ4" t="inlineStr"/>
      <c r="HA4" t="inlineStr"/>
      <c r="HB4" t="inlineStr"/>
      <c r="HC4" t="inlineStr"/>
      <c r="HD4" t="inlineStr"/>
      <c r="HE4" t="inlineStr"/>
      <c r="HF4" t="inlineStr">
        <is>
          <t>0</t>
        </is>
      </c>
      <c r="HG4" t="inlineStr"/>
      <c r="HH4" t="inlineStr"/>
      <c r="HI4" t="inlineStr"/>
      <c r="HJ4" t="inlineStr"/>
      <c r="HK4" t="inlineStr"/>
      <c r="HL4" t="inlineStr"/>
      <c r="HM4" t="inlineStr"/>
      <c r="HN4" t="inlineStr"/>
      <c r="HO4" t="inlineStr"/>
      <c r="HP4" t="inlineStr"/>
      <c r="HQ4" t="inlineStr"/>
      <c r="HR4" t="inlineStr"/>
      <c r="HS4" t="inlineStr"/>
      <c r="HT4" t="inlineStr"/>
      <c r="HU4" t="inlineStr"/>
      <c r="HV4" t="inlineStr"/>
      <c r="HW4" t="inlineStr"/>
      <c r="HX4" t="inlineStr"/>
      <c r="HY4" t="inlineStr"/>
      <c r="HZ4" t="inlineStr"/>
      <c r="IA4" t="inlineStr">
        <is>
          <t>false</t>
        </is>
      </c>
      <c r="IB4" t="inlineStr"/>
      <c r="IC4" t="inlineStr">
        <is>
          <t>S1</t>
        </is>
      </c>
      <c r="ID4" t="inlineStr"/>
      <c r="IE4" t="inlineStr"/>
      <c r="IF4" t="inlineStr"/>
      <c r="IG4" t="inlineStr"/>
      <c r="IH4" t="inlineStr"/>
      <c r="II4" t="inlineStr"/>
      <c r="IJ4" t="inlineStr"/>
      <c r="IK4" t="inlineStr"/>
      <c r="IL4" t="inlineStr"/>
      <c r="IM4" t="inlineStr"/>
      <c r="IN4" t="inlineStr"/>
      <c r="IO4" t="inlineStr"/>
      <c r="IP4" t="inlineStr"/>
      <c r="IQ4" t="inlineStr"/>
      <c r="IR4" t="inlineStr"/>
      <c r="IS4" t="inlineStr"/>
      <c r="IT4" t="inlineStr"/>
      <c r="IU4" t="inlineStr"/>
      <c r="IV4" t="inlineStr"/>
      <c r="IW4" t="inlineStr"/>
      <c r="IX4" t="inlineStr"/>
      <c r="IY4" t="inlineStr"/>
      <c r="IZ4" t="inlineStr"/>
      <c r="JA4">
        <f>67127390/1</f>
        <v/>
      </c>
      <c r="JB4" t="inlineStr"/>
      <c r="JC4" t="inlineStr"/>
      <c r="JD4" t="inlineStr"/>
      <c r="JE4" t="inlineStr"/>
      <c r="JF4" t="inlineStr"/>
      <c r="JG4" t="inlineStr"/>
      <c r="JH4" t="inlineStr"/>
      <c r="JI4" t="inlineStr"/>
      <c r="JJ4" t="inlineStr"/>
      <c r="JK4" t="inlineStr"/>
      <c r="JL4" t="inlineStr"/>
      <c r="JM4" t="inlineStr"/>
      <c r="JN4" t="inlineStr"/>
      <c r="JO4" t="inlineStr"/>
      <c r="JP4" t="inlineStr"/>
      <c r="JQ4" t="inlineStr"/>
      <c r="JR4" t="inlineStr"/>
      <c r="JS4" t="inlineStr"/>
      <c r="JT4" t="inlineStr"/>
      <c r="JU4">
        <f>67127390/7551</f>
        <v/>
      </c>
      <c r="JV4" t="inlineStr"/>
      <c r="JW4" t="inlineStr"/>
      <c r="JX4" t="inlineStr"/>
      <c r="JY4" t="inlineStr"/>
      <c r="JZ4" t="inlineStr"/>
      <c r="KA4" t="inlineStr"/>
      <c r="KB4" t="inlineStr"/>
      <c r="KC4" t="inlineStr"/>
      <c r="KD4" t="inlineStr"/>
      <c r="KE4" t="inlineStr"/>
      <c r="KF4" t="inlineStr"/>
      <c r="KG4" t="inlineStr"/>
      <c r="KH4" t="inlineStr"/>
      <c r="KI4" t="inlineStr"/>
      <c r="KJ4" t="inlineStr"/>
      <c r="KK4" t="inlineStr"/>
      <c r="KL4" t="inlineStr"/>
      <c r="KM4" t="inlineStr"/>
      <c r="KN4" t="inlineStr"/>
      <c r="KO4" t="inlineStr"/>
      <c r="KP4" t="inlineStr"/>
      <c r="KQ4" t="inlineStr"/>
      <c r="KR4" t="inlineStr"/>
      <c r="KS4" t="inlineStr"/>
      <c r="KT4" t="inlineStr"/>
      <c r="KU4" t="inlineStr"/>
      <c r="KV4" t="inlineStr"/>
      <c r="KW4" t="inlineStr"/>
      <c r="KX4" t="inlineStr"/>
      <c r="KY4" t="inlineStr"/>
      <c r="KZ4" t="inlineStr"/>
      <c r="LA4" t="inlineStr"/>
      <c r="LB4" t="inlineStr"/>
      <c r="LC4" t="inlineStr"/>
      <c r="LD4" t="inlineStr"/>
      <c r="LE4" t="inlineStr"/>
      <c r="LF4" t="inlineStr">
        <is>
          <t>noafulla</t>
        </is>
      </c>
      <c r="LG4" t="inlineStr"/>
      <c r="LH4" t="inlineStr"/>
      <c r="LI4" t="inlineStr"/>
      <c r="LJ4" t="inlineStr"/>
      <c r="LK4" t="inlineStr"/>
      <c r="LL4" t="inlineStr"/>
      <c r="LM4" t="inlineStr"/>
      <c r="LN4" t="inlineStr"/>
      <c r="LO4" t="inlineStr"/>
      <c r="LP4" t="inlineStr"/>
      <c r="LQ4" t="inlineStr"/>
      <c r="LR4" t="inlineStr"/>
      <c r="LS4" t="inlineStr"/>
      <c r="LT4" t="inlineStr"/>
      <c r="LU4" t="inlineStr"/>
      <c r="LV4" t="inlineStr"/>
      <c r="LW4" t="inlineStr"/>
      <c r="LX4" t="inlineStr"/>
      <c r="LY4" t="inlineStr"/>
      <c r="LZ4" t="inlineStr"/>
      <c r="MA4" t="inlineStr"/>
      <c r="MB4" t="inlineStr"/>
      <c r="MC4" t="inlineStr"/>
      <c r="MD4" t="inlineStr"/>
      <c r="ME4" t="inlineStr"/>
      <c r="MF4" t="inlineStr"/>
      <c r="MG4" t="inlineStr"/>
      <c r="MH4" t="inlineStr"/>
      <c r="MI4" t="inlineStr"/>
      <c r="MJ4" t="inlineStr"/>
      <c r="MK4" t="inlineStr"/>
      <c r="ML4" t="inlineStr"/>
      <c r="MM4" t="inlineStr"/>
      <c r="MN4" t="inlineStr"/>
      <c r="MO4" t="inlineStr"/>
      <c r="MP4" t="inlineStr"/>
      <c r="MQ4" t="inlineStr"/>
      <c r="MR4" t="inlineStr"/>
      <c r="MS4" t="inlineStr"/>
      <c r="MT4" t="inlineStr">
        <is>
          <t>noafulla</t>
        </is>
      </c>
      <c r="MU4" t="inlineStr"/>
      <c r="MV4" t="inlineStr"/>
      <c r="MW4" t="inlineStr"/>
      <c r="MX4" t="inlineStr"/>
      <c r="MY4" t="inlineStr"/>
      <c r="MZ4" t="inlineStr"/>
      <c r="NA4" t="inlineStr"/>
      <c r="NB4" t="inlineStr"/>
      <c r="NC4" t="inlineStr"/>
      <c r="ND4" t="inlineStr"/>
      <c r="NE4" t="inlineStr"/>
      <c r="NF4" t="inlineStr"/>
      <c r="NG4" t="inlineStr"/>
      <c r="NH4" t="inlineStr"/>
      <c r="NI4" t="inlineStr"/>
      <c r="NJ4" t="inlineStr"/>
      <c r="NK4" t="inlineStr"/>
      <c r="NL4" t="inlineStr"/>
      <c r="NM4" t="inlineStr"/>
      <c r="NN4" t="inlineStr"/>
      <c r="NO4" t="inlineStr"/>
      <c r="NP4" t="inlineStr"/>
      <c r="NQ4" t="inlineStr"/>
      <c r="NR4" t="inlineStr"/>
      <c r="NS4" t="inlineStr"/>
      <c r="NT4" t="inlineStr"/>
      <c r="NU4" t="inlineStr"/>
      <c r="NV4" t="inlineStr"/>
      <c r="NW4" t="inlineStr"/>
      <c r="NX4" t="inlineStr"/>
      <c r="NY4" t="inlineStr"/>
      <c r="NZ4" t="inlineStr"/>
      <c r="OA4" t="inlineStr"/>
      <c r="OB4" t="inlineStr"/>
      <c r="OC4" t="inlineStr"/>
      <c r="OD4" t="inlineStr"/>
      <c r="OE4" t="inlineStr"/>
      <c r="OF4" t="inlineStr"/>
      <c r="OG4" t="inlineStr"/>
      <c r="OH4" t="inlineStr"/>
      <c r="OI4" t="inlineStr"/>
      <c r="OJ4" t="inlineStr"/>
      <c r="OK4" t="inlineStr"/>
      <c r="OL4" t="inlineStr"/>
      <c r="OM4" t="inlineStr"/>
      <c r="ON4" t="inlineStr"/>
      <c r="OO4" t="inlineStr"/>
      <c r="OP4" t="inlineStr"/>
      <c r="OQ4" t="inlineStr"/>
      <c r="OR4" t="inlineStr"/>
      <c r="OS4" t="inlineStr"/>
      <c r="OT4" t="inlineStr"/>
      <c r="OU4" t="inlineStr"/>
      <c r="OV4" t="inlineStr"/>
      <c r="OW4" t="inlineStr"/>
      <c r="OX4" t="inlineStr"/>
      <c r="OY4" t="inlineStr"/>
      <c r="OZ4" t="inlineStr"/>
      <c r="PA4" t="inlineStr"/>
      <c r="PB4" t="inlineStr"/>
      <c r="PC4" t="inlineStr"/>
      <c r="PD4" t="inlineStr"/>
      <c r="PE4" t="inlineStr"/>
      <c r="PF4" t="inlineStr"/>
      <c r="PG4" t="inlineStr"/>
      <c r="PH4" t="inlineStr"/>
      <c r="PI4" t="inlineStr"/>
      <c r="PJ4" t="inlineStr"/>
      <c r="PK4" t="inlineStr"/>
      <c r="PL4" t="inlineStr"/>
      <c r="PM4" t="inlineStr"/>
      <c r="PN4" t="inlineStr"/>
      <c r="PO4" t="inlineStr"/>
      <c r="PP4" t="inlineStr"/>
      <c r="PQ4" t="inlineStr"/>
      <c r="PR4" t="inlineStr"/>
      <c r="PS4" t="inlineStr"/>
      <c r="PT4" t="inlineStr"/>
      <c r="PU4" t="inlineStr"/>
      <c r="PV4" t="inlineStr"/>
      <c r="PW4" t="inlineStr"/>
      <c r="PX4" t="inlineStr"/>
      <c r="PY4" t="inlineStr"/>
      <c r="PZ4" t="inlineStr"/>
      <c r="QA4" t="inlineStr"/>
      <c r="QB4" t="inlineStr"/>
      <c r="QC4" t="inlineStr"/>
      <c r="QD4" t="inlineStr"/>
      <c r="QE4" t="inlineStr"/>
      <c r="QF4" t="inlineStr"/>
      <c r="QG4" t="inlineStr"/>
      <c r="QH4" t="inlineStr"/>
      <c r="QI4" t="inlineStr"/>
      <c r="QJ4" t="inlineStr"/>
      <c r="QK4" t="inlineStr"/>
      <c r="QL4" t="inlineStr"/>
      <c r="QM4" t="inlineStr"/>
      <c r="QN4" t="inlineStr"/>
      <c r="QO4" t="inlineStr"/>
      <c r="QP4" t="inlineStr"/>
      <c r="QQ4" t="inlineStr"/>
      <c r="QR4" t="inlineStr"/>
      <c r="QS4" t="inlineStr"/>
      <c r="QT4" t="inlineStr"/>
      <c r="QU4" t="inlineStr"/>
      <c r="QV4" t="inlineStr"/>
      <c r="QW4" t="inlineStr"/>
      <c r="QX4" t="inlineStr"/>
      <c r="QY4" t="inlineStr"/>
      <c r="QZ4" t="inlineStr"/>
      <c r="RA4" t="inlineStr"/>
      <c r="RB4" t="inlineStr"/>
      <c r="RC4" t="inlineStr"/>
      <c r="RD4" t="inlineStr"/>
      <c r="RE4" t="inlineStr"/>
      <c r="RF4" t="inlineStr"/>
      <c r="RG4" t="inlineStr"/>
      <c r="RH4" t="inlineStr"/>
      <c r="RI4" t="inlineStr"/>
      <c r="RJ4" t="inlineStr"/>
      <c r="RK4" t="inlineStr"/>
      <c r="RL4" t="inlineStr"/>
      <c r="RM4" t="inlineStr"/>
      <c r="RN4" t="inlineStr"/>
      <c r="RO4" t="inlineStr"/>
      <c r="RP4" t="inlineStr"/>
      <c r="RQ4" t="inlineStr"/>
      <c r="RR4" t="inlineStr"/>
      <c r="RS4" t="inlineStr"/>
      <c r="RT4" t="inlineStr"/>
      <c r="RU4" t="inlineStr"/>
      <c r="RV4" t="inlineStr"/>
      <c r="RW4" t="inlineStr"/>
      <c r="RX4" t="inlineStr"/>
      <c r="RY4" t="inlineStr"/>
      <c r="RZ4" t="inlineStr"/>
      <c r="SA4" t="inlineStr"/>
      <c r="SB4" t="inlineStr"/>
      <c r="SC4" t="inlineStr"/>
      <c r="SD4" t="inlineStr"/>
      <c r="SE4" t="inlineStr"/>
      <c r="SF4" t="inlineStr"/>
      <c r="SG4" t="inlineStr"/>
      <c r="SH4" t="inlineStr"/>
      <c r="SI4" t="inlineStr"/>
      <c r="SJ4" t="inlineStr"/>
      <c r="SK4" t="inlineStr"/>
      <c r="SL4" t="inlineStr"/>
      <c r="SM4" t="inlineStr"/>
      <c r="SN4" t="inlineStr"/>
      <c r="SO4" t="inlineStr"/>
      <c r="SP4" t="inlineStr"/>
      <c r="SQ4" t="inlineStr"/>
      <c r="SR4" t="inlineStr"/>
      <c r="SS4" t="inlineStr"/>
      <c r="ST4" t="inlineStr"/>
      <c r="SU4" t="inlineStr"/>
      <c r="SV4" t="inlineStr"/>
      <c r="SW4" t="inlineStr"/>
      <c r="SX4" t="inlineStr"/>
      <c r="SY4" t="inlineStr"/>
      <c r="SZ4" t="inlineStr"/>
      <c r="TA4" t="inlineStr"/>
      <c r="TB4" t="inlineStr"/>
      <c r="TC4" t="inlineStr"/>
      <c r="TD4" t="inlineStr"/>
      <c r="TE4" t="inlineStr"/>
      <c r="TF4" t="inlineStr"/>
      <c r="TG4" t="inlineStr"/>
      <c r="TH4" t="inlineStr"/>
      <c r="TI4" t="inlineStr"/>
      <c r="TJ4" t="inlineStr"/>
      <c r="TK4" t="inlineStr"/>
      <c r="TL4" t="inlineStr"/>
      <c r="TM4" t="inlineStr"/>
      <c r="TN4" t="inlineStr"/>
      <c r="TO4" t="inlineStr"/>
      <c r="TP4" t="inlineStr"/>
      <c r="TQ4" t="inlineStr"/>
      <c r="TR4" t="inlineStr"/>
      <c r="TS4" t="inlineStr"/>
      <c r="TT4" t="inlineStr"/>
      <c r="TU4" t="inlineStr"/>
      <c r="TV4" t="inlineStr"/>
      <c r="TW4" t="inlineStr"/>
      <c r="TX4" t="inlineStr"/>
      <c r="TY4" t="inlineStr"/>
      <c r="TZ4" t="inlineStr"/>
      <c r="UA4" t="inlineStr"/>
      <c r="UB4" t="inlineStr">
        <is>
          <t>PSUP - Pipe supports</t>
        </is>
      </c>
      <c r="UC4" t="inlineStr"/>
      <c r="UD4" t="inlineStr"/>
      <c r="UE4" t="inlineStr"/>
      <c r="UF4" t="inlineStr"/>
      <c r="UG4" t="inlineStr"/>
      <c r="UH4" t="inlineStr"/>
      <c r="UI4" t="inlineStr"/>
      <c r="UJ4" t="inlineStr"/>
      <c r="UK4" t="inlineStr"/>
      <c r="UL4" t="inlineStr"/>
      <c r="UM4" t="inlineStr">
        <is>
          <t>D</t>
        </is>
      </c>
      <c r="UN4" t="inlineStr"/>
      <c r="UO4" t="inlineStr"/>
      <c r="UP4" t="inlineStr"/>
      <c r="UQ4" t="inlineStr"/>
      <c r="UR4" t="inlineStr"/>
      <c r="US4" t="inlineStr"/>
      <c r="UT4" t="inlineStr">
        <is>
          <t>EZ</t>
        </is>
      </c>
      <c r="UU4" t="inlineStr"/>
      <c r="UV4" t="inlineStr"/>
      <c r="UW4" t="inlineStr"/>
      <c r="UX4" t="inlineStr"/>
      <c r="UY4" t="inlineStr">
        <is>
          <t>SUPP</t>
        </is>
      </c>
      <c r="UZ4" t="inlineStr"/>
      <c r="VA4" t="inlineStr"/>
      <c r="VB4" t="inlineStr"/>
      <c r="VC4" t="inlineStr"/>
      <c r="VD4" t="inlineStr"/>
      <c r="VE4" t="inlineStr"/>
      <c r="VF4" t="inlineStr"/>
      <c r="VG4" t="inlineStr"/>
      <c r="VH4" t="inlineStr"/>
      <c r="VI4" t="inlineStr"/>
      <c r="VJ4" t="inlineStr"/>
      <c r="VK4" t="inlineStr"/>
      <c r="VL4" t="inlineStr"/>
      <c r="VM4" t="inlineStr"/>
      <c r="VN4" t="inlineStr"/>
      <c r="VO4" t="inlineStr"/>
      <c r="VP4" t="inlineStr"/>
      <c r="VQ4" t="inlineStr"/>
      <c r="VR4" t="inlineStr"/>
      <c r="VS4" t="inlineStr"/>
      <c r="VT4" t="inlineStr"/>
      <c r="VU4" t="inlineStr"/>
      <c r="VV4" t="inlineStr"/>
      <c r="VW4" t="inlineStr"/>
      <c r="VX4" t="inlineStr"/>
      <c r="VY4" t="inlineStr"/>
      <c r="VZ4" t="inlineStr"/>
      <c r="WA4" t="inlineStr"/>
      <c r="WB4" t="inlineStr"/>
      <c r="WC4" t="inlineStr"/>
      <c r="WD4" t="inlineStr"/>
      <c r="WE4" t="inlineStr"/>
      <c r="WF4" t="inlineStr"/>
      <c r="WG4" t="inlineStr"/>
      <c r="WH4" t="inlineStr"/>
      <c r="WI4" t="inlineStr"/>
      <c r="WJ4" t="inlineStr"/>
      <c r="WK4" t="inlineStr"/>
      <c r="WL4" t="inlineStr"/>
      <c r="WM4" t="inlineStr"/>
      <c r="WN4" t="inlineStr"/>
      <c r="WO4" t="inlineStr"/>
      <c r="WP4" t="inlineStr"/>
      <c r="WQ4" t="inlineStr"/>
      <c r="WR4" t="inlineStr"/>
      <c r="WS4" t="inlineStr"/>
      <c r="WT4" t="inlineStr"/>
      <c r="WU4" t="inlineStr"/>
      <c r="WV4" t="inlineStr"/>
      <c r="WW4" t="inlineStr"/>
      <c r="WX4" t="inlineStr"/>
      <c r="WY4" t="inlineStr"/>
      <c r="WZ4" t="inlineStr"/>
      <c r="XA4" t="inlineStr"/>
      <c r="XB4" t="inlineStr"/>
      <c r="XC4" t="inlineStr"/>
      <c r="XD4" t="inlineStr"/>
      <c r="XE4" t="inlineStr">
        <is>
          <t>EZ</t>
        </is>
      </c>
      <c r="XF4" t="inlineStr"/>
      <c r="XG4" t="inlineStr"/>
      <c r="XH4" t="inlineStr"/>
      <c r="XI4" t="inlineStr"/>
      <c r="XJ4" t="inlineStr"/>
      <c r="XK4" t="inlineStr"/>
      <c r="XL4" t="inlineStr"/>
      <c r="XM4" t="inlineStr"/>
      <c r="XN4" t="inlineStr"/>
      <c r="XO4" t="inlineStr"/>
      <c r="XP4" t="inlineStr"/>
      <c r="XQ4" t="inlineStr"/>
      <c r="XR4" t="inlineStr"/>
      <c r="XS4" t="inlineStr"/>
      <c r="XT4" t="inlineStr"/>
      <c r="XU4" t="inlineStr"/>
      <c r="XV4" t="inlineStr"/>
      <c r="XW4" t="inlineStr"/>
      <c r="XX4" t="inlineStr"/>
      <c r="XY4" t="inlineStr">
        <is>
          <t>-^-</t>
        </is>
      </c>
      <c r="XZ4" t="inlineStr"/>
      <c r="YA4" t="inlineStr"/>
      <c r="YB4" t="inlineStr"/>
      <c r="YC4" t="inlineStr"/>
      <c r="YD4" t="inlineStr"/>
      <c r="YE4" t="inlineStr"/>
      <c r="YF4" t="inlineStr"/>
      <c r="YG4" t="inlineStr"/>
      <c r="YH4" t="inlineStr"/>
      <c r="YI4" t="inlineStr"/>
      <c r="YJ4" t="inlineStr"/>
      <c r="YK4" t="inlineStr"/>
      <c r="YL4" t="inlineStr"/>
      <c r="YM4" t="inlineStr"/>
      <c r="YN4" t="inlineStr"/>
      <c r="YO4" t="inlineStr"/>
      <c r="YP4" t="inlineStr">
        <is>
          <t>PSUP</t>
        </is>
      </c>
      <c r="YQ4" t="inlineStr"/>
      <c r="YR4" t="inlineStr"/>
      <c r="YS4" t="inlineStr"/>
      <c r="YT4" t="inlineStr"/>
      <c r="YU4" t="inlineStr"/>
      <c r="YV4" t="inlineStr"/>
      <c r="YW4" t="inlineStr"/>
      <c r="YX4" t="inlineStr"/>
      <c r="YY4" t="inlineStr"/>
      <c r="YZ4" t="inlineStr"/>
      <c r="ZA4" t="inlineStr"/>
      <c r="ZB4" t="inlineStr"/>
      <c r="ZC4" t="inlineStr"/>
      <c r="ZD4" t="inlineStr"/>
      <c r="ZE4" t="inlineStr"/>
      <c r="ZF4" t="inlineStr"/>
      <c r="ZG4" t="inlineStr"/>
      <c r="ZH4" t="inlineStr"/>
      <c r="ZI4" t="inlineStr"/>
      <c r="ZJ4" t="inlineStr"/>
      <c r="ZK4" t="inlineStr"/>
      <c r="ZL4" t="inlineStr"/>
      <c r="ZM4" t="inlineStr"/>
      <c r="ZN4" t="inlineStr"/>
      <c r="ZO4" t="inlineStr"/>
      <c r="ZP4" t="inlineStr"/>
      <c r="ZQ4" t="inlineStr"/>
      <c r="ZR4" t="inlineStr"/>
      <c r="ZS4" t="inlineStr"/>
      <c r="ZT4" t="inlineStr"/>
      <c r="ZU4" t="inlineStr"/>
      <c r="ZV4" t="inlineStr"/>
      <c r="ZW4" t="inlineStr"/>
      <c r="ZX4" t="inlineStr"/>
      <c r="ZY4" t="inlineStr"/>
      <c r="ZZ4" t="inlineStr"/>
      <c r="AAA4" t="inlineStr"/>
      <c r="AAB4" t="inlineStr"/>
      <c r="AAC4" t="inlineStr"/>
      <c r="AAD4" t="inlineStr">
        <is>
          <t>N</t>
        </is>
      </c>
      <c r="AAE4" t="inlineStr"/>
      <c r="AAF4" t="inlineStr"/>
      <c r="AAG4" t="inlineStr"/>
      <c r="AAH4" t="inlineStr"/>
      <c r="AAI4" t="inlineStr"/>
      <c r="AAJ4" t="inlineStr"/>
      <c r="AAK4" t="inlineStr"/>
      <c r="AAL4" t="inlineStr"/>
      <c r="AAM4" t="inlineStr"/>
      <c r="AAN4" t="inlineStr"/>
      <c r="AAO4" t="inlineStr"/>
      <c r="AAP4" t="inlineStr"/>
      <c r="AAQ4" t="inlineStr"/>
      <c r="AAR4" t="inlineStr"/>
      <c r="AAS4" t="inlineStr"/>
      <c r="AAT4" t="inlineStr"/>
      <c r="AAU4" t="inlineStr"/>
      <c r="AAV4" t="inlineStr"/>
      <c r="AAW4" t="inlineStr"/>
      <c r="AAX4" t="inlineStr"/>
      <c r="AAY4" t="inlineStr"/>
      <c r="AAZ4" t="inlineStr"/>
      <c r="ABA4" t="inlineStr"/>
      <c r="ABB4" t="inlineStr"/>
      <c r="ABC4" t="inlineStr"/>
      <c r="ABD4" t="inlineStr"/>
      <c r="ABE4" t="inlineStr"/>
      <c r="ABF4" t="inlineStr"/>
      <c r="ABG4" t="inlineStr"/>
      <c r="ABH4" t="inlineStr"/>
      <c r="ABI4" t="inlineStr"/>
      <c r="ABJ4" t="inlineStr"/>
      <c r="ABK4" t="inlineStr"/>
      <c r="ABL4" t="inlineStr"/>
      <c r="ABM4" t="inlineStr"/>
      <c r="ABN4" t="inlineStr"/>
      <c r="ABO4" t="inlineStr"/>
      <c r="ABP4" t="inlineStr"/>
      <c r="ABQ4" t="inlineStr"/>
      <c r="ABR4" t="inlineStr"/>
      <c r="ABS4" t="inlineStr"/>
      <c r="ABT4" t="inlineStr"/>
      <c r="ABU4" t="inlineStr"/>
      <c r="ABV4" t="inlineStr"/>
      <c r="ABW4" t="inlineStr"/>
      <c r="ABX4" t="inlineStr"/>
      <c r="ABY4" t="inlineStr"/>
      <c r="ABZ4" t="inlineStr"/>
      <c r="ACA4" t="inlineStr"/>
      <c r="ACB4" t="inlineStr"/>
      <c r="ACC4" t="inlineStr"/>
      <c r="ACD4" t="inlineStr"/>
      <c r="ACE4" t="inlineStr"/>
      <c r="ACF4" t="inlineStr"/>
      <c r="ACG4" t="inlineStr"/>
      <c r="ACH4" t="inlineStr"/>
      <c r="ACI4" t="inlineStr"/>
      <c r="ACJ4" t="inlineStr"/>
      <c r="ACK4" t="inlineStr">
        <is>
          <t>D</t>
        </is>
      </c>
      <c r="ACL4" t="inlineStr"/>
      <c r="ACM4" t="inlineStr">
        <is>
          <t>NOS</t>
        </is>
      </c>
      <c r="ACN4" t="inlineStr"/>
      <c r="ACO4" t="inlineStr"/>
      <c r="ACP4" t="inlineStr"/>
      <c r="ACQ4" t="inlineStr"/>
      <c r="ACR4" t="inlineStr"/>
      <c r="ACS4" t="inlineStr"/>
      <c r="ACT4" t="inlineStr"/>
      <c r="ACU4" t="inlineStr"/>
      <c r="ACV4" t="inlineStr"/>
      <c r="ACW4" t="inlineStr"/>
      <c r="ACX4" t="inlineStr"/>
      <c r="ACY4" t="inlineStr"/>
      <c r="ACZ4" t="inlineStr"/>
      <c r="ADA4" t="inlineStr"/>
      <c r="ADB4" t="inlineStr"/>
      <c r="ADC4" t="inlineStr"/>
      <c r="ADD4" t="inlineStr"/>
      <c r="ADE4" t="inlineStr"/>
      <c r="ADF4">
        <f>67127390/2</f>
        <v/>
      </c>
      <c r="ADG4" t="inlineStr"/>
      <c r="ADH4" t="inlineStr"/>
      <c r="ADI4" t="inlineStr"/>
      <c r="ADJ4" t="inlineStr"/>
      <c r="ADK4" t="inlineStr"/>
      <c r="ADL4" t="inlineStr"/>
      <c r="ADM4" t="inlineStr"/>
      <c r="ADN4" t="inlineStr"/>
      <c r="ADO4" t="inlineStr"/>
      <c r="ADP4" t="inlineStr"/>
      <c r="ADQ4" t="inlineStr"/>
      <c r="ADR4" t="inlineStr"/>
      <c r="ADS4" t="inlineStr"/>
      <c r="ADT4" t="inlineStr"/>
      <c r="ADU4" t="inlineStr"/>
      <c r="ADV4" t="inlineStr"/>
      <c r="ADW4" t="inlineStr"/>
      <c r="ADX4" t="inlineStr"/>
      <c r="ADY4" t="inlineStr"/>
      <c r="ADZ4" t="inlineStr"/>
      <c r="AEA4" t="inlineStr"/>
      <c r="AEB4" t="inlineStr"/>
      <c r="AEC4" t="inlineStr"/>
      <c r="AED4" t="inlineStr"/>
      <c r="AEE4" t="inlineStr"/>
      <c r="AEF4" t="inlineStr"/>
      <c r="AEG4" t="inlineStr"/>
      <c r="AEH4" t="inlineStr"/>
      <c r="AEI4" t="inlineStr"/>
      <c r="AEJ4" t="inlineStr"/>
      <c r="AEK4" t="inlineStr"/>
      <c r="AEL4" t="inlineStr"/>
      <c r="AEM4" t="inlineStr"/>
      <c r="AEN4" t="inlineStr"/>
      <c r="AEO4" t="inlineStr"/>
      <c r="AEP4" t="inlineStr">
        <is>
          <t>TEXT</t>
        </is>
      </c>
      <c r="AEQ4" t="inlineStr"/>
      <c r="AER4" t="inlineStr"/>
      <c r="AES4" t="inlineStr"/>
      <c r="AET4" t="inlineStr"/>
      <c r="AEU4" t="inlineStr"/>
      <c r="AEV4" t="inlineStr"/>
      <c r="AEW4" t="inlineStr"/>
      <c r="AEX4" t="inlineStr"/>
      <c r="AEY4" t="inlineStr"/>
      <c r="AEZ4" t="inlineStr"/>
      <c r="AFA4" t="inlineStr"/>
      <c r="AFB4" t="inlineStr"/>
      <c r="AFC4" t="inlineStr"/>
      <c r="AFD4" t="inlineStr"/>
      <c r="AFE4" t="inlineStr"/>
      <c r="AFF4" t="inlineStr"/>
      <c r="AFG4" t="inlineStr"/>
      <c r="AFH4" t="inlineStr"/>
      <c r="AFI4" t="inlineStr"/>
      <c r="AFJ4" t="inlineStr"/>
      <c r="AFK4" t="inlineStr"/>
      <c r="AFL4" t="inlineStr"/>
      <c r="AFM4" t="inlineStr"/>
      <c r="AFN4" t="inlineStr"/>
      <c r="AFO4" t="inlineStr"/>
      <c r="AFP4" t="inlineStr"/>
      <c r="AFQ4" t="inlineStr"/>
      <c r="AFR4" t="inlineStr"/>
      <c r="AFS4" t="inlineStr"/>
      <c r="AFT4" t="inlineStr"/>
      <c r="AFU4" t="inlineStr"/>
      <c r="AFV4" t="inlineStr"/>
    </row>
    <row r="5">
      <c r="A5" s="1">
        <f>67127390/7553+NOS</f>
        <v/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>
        <is>
          <t>/DP230PS0022/SPNT-01/DATA/TRANSLATIONX</t>
        </is>
      </c>
      <c r="Q5" t="inlineStr">
        <is>
          <t>noafulla_D_tag_DP230PS0022/SPNT-01/DATA/TRANSLATIONX</t>
        </is>
      </c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>
        <f>67127390/7534</f>
        <v/>
      </c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>
        <is>
          <t>DP230</t>
        </is>
      </c>
      <c r="BI5" t="inlineStr"/>
      <c r="BJ5" t="inlineStr"/>
      <c r="BK5" t="inlineStr"/>
      <c r="BL5" t="inlineStr"/>
      <c r="BM5">
        <f>67127390/7531</f>
        <v/>
      </c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inlineStr"/>
      <c r="BW5" t="inlineStr"/>
      <c r="BX5" t="inlineStr"/>
      <c r="BY5" t="inlineStr"/>
      <c r="BZ5" t="inlineStr">
        <is>
          <t>SEPALS_NOA</t>
        </is>
      </c>
      <c r="CA5" t="inlineStr"/>
      <c r="CB5" t="inlineStr"/>
      <c r="CC5" t="inlineStr"/>
      <c r="CD5" t="inlineStr"/>
      <c r="CE5" t="inlineStr"/>
      <c r="CF5" t="inlineStr"/>
      <c r="CG5" t="inlineStr"/>
      <c r="CH5" t="inlineStr"/>
      <c r="CI5" t="inlineStr"/>
      <c r="CJ5" t="inlineStr">
        <is>
          <t>/DP230-PSUP-AKO</t>
        </is>
      </c>
      <c r="CK5" t="inlineStr"/>
      <c r="CL5" t="inlineStr"/>
      <c r="CM5" t="inlineStr"/>
      <c r="CN5" t="inlineStr"/>
      <c r="CO5" t="inlineStr"/>
      <c r="CP5" t="inlineStr"/>
      <c r="CQ5" t="inlineStr"/>
      <c r="CR5" t="inlineStr"/>
      <c r="CS5" t="inlineStr"/>
      <c r="CT5" t="inlineStr"/>
      <c r="CU5" t="inlineStr"/>
      <c r="CV5" t="inlineStr"/>
      <c r="CW5" t="inlineStr"/>
      <c r="CX5" t="inlineStr"/>
      <c r="CY5" t="inlineStr"/>
      <c r="CZ5" t="inlineStr"/>
      <c r="DA5" t="inlineStr"/>
      <c r="DB5" t="inlineStr"/>
      <c r="DC5" t="inlineStr"/>
      <c r="DD5" t="inlineStr"/>
      <c r="DE5" t="inlineStr"/>
      <c r="DF5" t="inlineStr"/>
      <c r="DG5" t="inlineStr"/>
      <c r="DH5" t="inlineStr"/>
      <c r="DI5" t="inlineStr"/>
      <c r="DJ5" t="inlineStr"/>
      <c r="DK5" t="inlineStr"/>
      <c r="DL5" t="inlineStr"/>
      <c r="DM5" t="inlineStr"/>
      <c r="DN5" t="inlineStr"/>
      <c r="DO5" t="inlineStr"/>
      <c r="DP5" t="inlineStr"/>
      <c r="DQ5" t="inlineStr"/>
      <c r="DR5" t="inlineStr"/>
      <c r="DS5" t="inlineStr"/>
      <c r="DT5" t="inlineStr"/>
      <c r="DU5" t="inlineStr"/>
      <c r="DV5" t="inlineStr"/>
      <c r="DW5" t="inlineStr"/>
      <c r="DX5" t="inlineStr"/>
      <c r="DY5" t="inlineStr"/>
      <c r="DZ5" t="inlineStr"/>
      <c r="EA5" t="inlineStr"/>
      <c r="EB5" t="inlineStr"/>
      <c r="EC5" t="inlineStr"/>
      <c r="ED5" t="inlineStr"/>
      <c r="EE5" t="inlineStr"/>
      <c r="EF5" t="inlineStr"/>
      <c r="EG5" t="inlineStr"/>
      <c r="EH5" t="inlineStr"/>
      <c r="EI5" t="inlineStr"/>
      <c r="EJ5" t="inlineStr"/>
      <c r="EK5" t="inlineStr"/>
      <c r="EL5" t="inlineStr"/>
      <c r="EM5" t="inlineStr"/>
      <c r="EN5" t="inlineStr"/>
      <c r="EO5" t="inlineStr"/>
      <c r="EP5" t="inlineStr"/>
      <c r="EQ5" t="inlineStr"/>
      <c r="ER5" t="inlineStr"/>
      <c r="ES5" t="inlineStr"/>
      <c r="ET5" t="inlineStr"/>
      <c r="EU5" t="inlineStr"/>
      <c r="EV5" t="inlineStr"/>
      <c r="EW5" t="inlineStr"/>
      <c r="EX5" t="inlineStr"/>
      <c r="EY5" t="inlineStr"/>
      <c r="EZ5" t="inlineStr"/>
      <c r="FA5" t="inlineStr"/>
      <c r="FB5" t="inlineStr"/>
      <c r="FC5" t="inlineStr">
        <is>
          <t>/DP230PS0022/SPNT-01/DATA/TRANSLATIONX</t>
        </is>
      </c>
      <c r="FD5" t="inlineStr"/>
      <c r="FE5" t="inlineStr"/>
      <c r="FF5" t="inlineStr"/>
      <c r="FG5" t="inlineStr"/>
      <c r="FH5" t="inlineStr"/>
      <c r="FI5" t="inlineStr"/>
      <c r="FJ5" t="inlineStr"/>
      <c r="FK5" t="inlineStr"/>
      <c r="FL5" t="inlineStr"/>
      <c r="FM5" t="inlineStr"/>
      <c r="FN5" t="inlineStr"/>
      <c r="FO5" t="inlineStr"/>
      <c r="FP5" t="inlineStr"/>
      <c r="FQ5" t="inlineStr"/>
      <c r="FR5" t="inlineStr"/>
      <c r="FS5" t="inlineStr"/>
      <c r="FT5" t="inlineStr"/>
      <c r="FU5" t="inlineStr"/>
      <c r="FV5" t="inlineStr"/>
      <c r="FW5" t="inlineStr"/>
      <c r="FX5" t="inlineStr"/>
      <c r="FY5" t="inlineStr"/>
      <c r="FZ5" t="inlineStr"/>
      <c r="GA5" t="inlineStr"/>
      <c r="GB5" t="inlineStr"/>
      <c r="GC5" t="inlineStr"/>
      <c r="GD5" t="inlineStr"/>
      <c r="GE5" t="inlineStr"/>
      <c r="GF5" t="inlineStr"/>
      <c r="GG5" t="inlineStr"/>
      <c r="GH5" t="inlineStr"/>
      <c r="GI5" t="inlineStr"/>
      <c r="GJ5" t="inlineStr"/>
      <c r="GK5" t="inlineStr"/>
      <c r="GL5" t="inlineStr"/>
      <c r="GM5" t="inlineStr"/>
      <c r="GN5" t="inlineStr"/>
      <c r="GO5" t="inlineStr"/>
      <c r="GP5" t="inlineStr"/>
      <c r="GQ5">
        <f>67127390/7531</f>
        <v/>
      </c>
      <c r="GR5" t="inlineStr"/>
      <c r="GS5" t="inlineStr"/>
      <c r="GT5" t="inlineStr"/>
      <c r="GU5" t="inlineStr">
        <is>
          <t>/DP230-PSUP-SUPP</t>
        </is>
      </c>
      <c r="GV5" t="inlineStr"/>
      <c r="GW5" t="inlineStr"/>
      <c r="GX5" t="inlineStr"/>
      <c r="GY5" t="inlineStr"/>
      <c r="GZ5" t="inlineStr"/>
      <c r="HA5" t="inlineStr"/>
      <c r="HB5" t="inlineStr"/>
      <c r="HC5" t="inlineStr"/>
      <c r="HD5" t="inlineStr"/>
      <c r="HE5" t="inlineStr"/>
      <c r="HF5" t="inlineStr">
        <is>
          <t>0</t>
        </is>
      </c>
      <c r="HG5" t="inlineStr"/>
      <c r="HH5" t="inlineStr"/>
      <c r="HI5" t="inlineStr"/>
      <c r="HJ5" t="inlineStr"/>
      <c r="HK5" t="inlineStr"/>
      <c r="HL5" t="inlineStr"/>
      <c r="HM5" t="inlineStr"/>
      <c r="HN5" t="inlineStr"/>
      <c r="HO5" t="inlineStr"/>
      <c r="HP5" t="inlineStr"/>
      <c r="HQ5" t="inlineStr"/>
      <c r="HR5" t="inlineStr"/>
      <c r="HS5" t="inlineStr"/>
      <c r="HT5" t="inlineStr"/>
      <c r="HU5" t="inlineStr"/>
      <c r="HV5" t="inlineStr"/>
      <c r="HW5" t="inlineStr"/>
      <c r="HX5" t="inlineStr"/>
      <c r="HY5" t="inlineStr"/>
      <c r="HZ5" t="inlineStr"/>
      <c r="IA5" t="inlineStr">
        <is>
          <t>false</t>
        </is>
      </c>
      <c r="IB5" t="inlineStr"/>
      <c r="IC5" t="inlineStr">
        <is>
          <t>S1</t>
        </is>
      </c>
      <c r="ID5" t="inlineStr"/>
      <c r="IE5" t="inlineStr"/>
      <c r="IF5" t="inlineStr"/>
      <c r="IG5" t="inlineStr"/>
      <c r="IH5" t="inlineStr"/>
      <c r="II5" t="inlineStr"/>
      <c r="IJ5" t="inlineStr"/>
      <c r="IK5" t="inlineStr"/>
      <c r="IL5" t="inlineStr"/>
      <c r="IM5" t="inlineStr"/>
      <c r="IN5" t="inlineStr"/>
      <c r="IO5" t="inlineStr"/>
      <c r="IP5" t="inlineStr"/>
      <c r="IQ5" t="inlineStr"/>
      <c r="IR5" t="inlineStr"/>
      <c r="IS5" t="inlineStr"/>
      <c r="IT5" t="inlineStr"/>
      <c r="IU5" t="inlineStr"/>
      <c r="IV5" t="inlineStr"/>
      <c r="IW5" t="inlineStr"/>
      <c r="IX5" t="inlineStr"/>
      <c r="IY5" t="inlineStr"/>
      <c r="IZ5" t="inlineStr"/>
      <c r="JA5">
        <f>67127390/1</f>
        <v/>
      </c>
      <c r="JB5" t="inlineStr"/>
      <c r="JC5" t="inlineStr"/>
      <c r="JD5" t="inlineStr"/>
      <c r="JE5" t="inlineStr"/>
      <c r="JF5" t="inlineStr"/>
      <c r="JG5" t="inlineStr"/>
      <c r="JH5" t="inlineStr"/>
      <c r="JI5" t="inlineStr"/>
      <c r="JJ5" t="inlineStr"/>
      <c r="JK5" t="inlineStr"/>
      <c r="JL5" t="inlineStr"/>
      <c r="JM5" t="inlineStr"/>
      <c r="JN5" t="inlineStr"/>
      <c r="JO5" t="inlineStr"/>
      <c r="JP5" t="inlineStr"/>
      <c r="JQ5" t="inlineStr"/>
      <c r="JR5" t="inlineStr"/>
      <c r="JS5" t="inlineStr"/>
      <c r="JT5" t="inlineStr"/>
      <c r="JU5">
        <f>67127390/7553</f>
        <v/>
      </c>
      <c r="JV5" t="inlineStr"/>
      <c r="JW5" t="inlineStr"/>
      <c r="JX5" t="inlineStr"/>
      <c r="JY5" t="inlineStr"/>
      <c r="JZ5" t="inlineStr"/>
      <c r="KA5" t="inlineStr"/>
      <c r="KB5" t="inlineStr"/>
      <c r="KC5" t="inlineStr"/>
      <c r="KD5" t="inlineStr"/>
      <c r="KE5" t="inlineStr"/>
      <c r="KF5" t="inlineStr"/>
      <c r="KG5" t="inlineStr"/>
      <c r="KH5" t="inlineStr"/>
      <c r="KI5" t="inlineStr"/>
      <c r="KJ5" t="inlineStr"/>
      <c r="KK5" t="inlineStr"/>
      <c r="KL5" t="inlineStr"/>
      <c r="KM5" t="inlineStr"/>
      <c r="KN5" t="inlineStr"/>
      <c r="KO5" t="inlineStr"/>
      <c r="KP5" t="inlineStr"/>
      <c r="KQ5" t="inlineStr"/>
      <c r="KR5" t="inlineStr"/>
      <c r="KS5" t="inlineStr"/>
      <c r="KT5" t="inlineStr"/>
      <c r="KU5" t="inlineStr"/>
      <c r="KV5" t="inlineStr"/>
      <c r="KW5" t="inlineStr"/>
      <c r="KX5" t="inlineStr"/>
      <c r="KY5" t="inlineStr"/>
      <c r="KZ5" t="inlineStr"/>
      <c r="LA5" t="inlineStr"/>
      <c r="LB5" t="inlineStr"/>
      <c r="LC5" t="inlineStr"/>
      <c r="LD5" t="inlineStr"/>
      <c r="LE5" t="inlineStr"/>
      <c r="LF5" t="inlineStr">
        <is>
          <t>noafulla</t>
        </is>
      </c>
      <c r="LG5" t="inlineStr"/>
      <c r="LH5" t="inlineStr"/>
      <c r="LI5" t="inlineStr"/>
      <c r="LJ5" t="inlineStr"/>
      <c r="LK5" t="inlineStr"/>
      <c r="LL5" t="inlineStr"/>
      <c r="LM5" t="inlineStr"/>
      <c r="LN5" t="inlineStr"/>
      <c r="LO5" t="inlineStr"/>
      <c r="LP5" t="inlineStr"/>
      <c r="LQ5" t="inlineStr"/>
      <c r="LR5" t="inlineStr"/>
      <c r="LS5" t="inlineStr"/>
      <c r="LT5" t="inlineStr"/>
      <c r="LU5" t="inlineStr"/>
      <c r="LV5" t="inlineStr"/>
      <c r="LW5" t="inlineStr"/>
      <c r="LX5" t="inlineStr"/>
      <c r="LY5" t="inlineStr"/>
      <c r="LZ5" t="inlineStr"/>
      <c r="MA5" t="inlineStr"/>
      <c r="MB5" t="inlineStr"/>
      <c r="MC5" t="inlineStr"/>
      <c r="MD5" t="inlineStr"/>
      <c r="ME5" t="inlineStr"/>
      <c r="MF5" t="inlineStr"/>
      <c r="MG5" t="inlineStr"/>
      <c r="MH5" t="inlineStr"/>
      <c r="MI5" t="inlineStr"/>
      <c r="MJ5" t="inlineStr"/>
      <c r="MK5" t="inlineStr"/>
      <c r="ML5" t="inlineStr"/>
      <c r="MM5" t="inlineStr"/>
      <c r="MN5" t="inlineStr"/>
      <c r="MO5" t="inlineStr"/>
      <c r="MP5" t="inlineStr"/>
      <c r="MQ5" t="inlineStr"/>
      <c r="MR5" t="inlineStr"/>
      <c r="MS5" t="inlineStr"/>
      <c r="MT5" t="inlineStr">
        <is>
          <t>noafulla</t>
        </is>
      </c>
      <c r="MU5" t="inlineStr"/>
      <c r="MV5" t="inlineStr"/>
      <c r="MW5" t="inlineStr"/>
      <c r="MX5" t="inlineStr"/>
      <c r="MY5" t="inlineStr"/>
      <c r="MZ5" t="inlineStr"/>
      <c r="NA5" t="inlineStr"/>
      <c r="NB5" t="inlineStr"/>
      <c r="NC5" t="inlineStr"/>
      <c r="ND5" t="inlineStr"/>
      <c r="NE5" t="inlineStr"/>
      <c r="NF5" t="inlineStr"/>
      <c r="NG5" t="inlineStr"/>
      <c r="NH5" t="inlineStr"/>
      <c r="NI5" t="inlineStr"/>
      <c r="NJ5" t="inlineStr"/>
      <c r="NK5" t="inlineStr"/>
      <c r="NL5" t="inlineStr"/>
      <c r="NM5" t="inlineStr"/>
      <c r="NN5" t="inlineStr"/>
      <c r="NO5" t="inlineStr"/>
      <c r="NP5" t="inlineStr"/>
      <c r="NQ5" t="inlineStr"/>
      <c r="NR5" t="inlineStr"/>
      <c r="NS5" t="inlineStr"/>
      <c r="NT5" t="inlineStr"/>
      <c r="NU5" t="inlineStr"/>
      <c r="NV5" t="inlineStr"/>
      <c r="NW5" t="inlineStr"/>
      <c r="NX5" t="inlineStr"/>
      <c r="NY5" t="inlineStr"/>
      <c r="NZ5" t="inlineStr"/>
      <c r="OA5" t="inlineStr"/>
      <c r="OB5" t="inlineStr"/>
      <c r="OC5" t="inlineStr"/>
      <c r="OD5" t="inlineStr"/>
      <c r="OE5" t="inlineStr"/>
      <c r="OF5" t="inlineStr"/>
      <c r="OG5" t="inlineStr"/>
      <c r="OH5" t="inlineStr"/>
      <c r="OI5" t="inlineStr"/>
      <c r="OJ5" t="inlineStr"/>
      <c r="OK5" t="inlineStr"/>
      <c r="OL5" t="inlineStr"/>
      <c r="OM5" t="inlineStr"/>
      <c r="ON5" t="inlineStr"/>
      <c r="OO5" t="inlineStr"/>
      <c r="OP5" t="inlineStr"/>
      <c r="OQ5" t="inlineStr"/>
      <c r="OR5" t="inlineStr"/>
      <c r="OS5" t="inlineStr"/>
      <c r="OT5" t="inlineStr"/>
      <c r="OU5" t="inlineStr"/>
      <c r="OV5" t="inlineStr"/>
      <c r="OW5" t="inlineStr"/>
      <c r="OX5" t="inlineStr"/>
      <c r="OY5" t="inlineStr"/>
      <c r="OZ5" t="inlineStr"/>
      <c r="PA5" t="inlineStr"/>
      <c r="PB5" t="inlineStr"/>
      <c r="PC5" t="inlineStr"/>
      <c r="PD5" t="inlineStr"/>
      <c r="PE5" t="inlineStr"/>
      <c r="PF5" t="inlineStr"/>
      <c r="PG5" t="inlineStr"/>
      <c r="PH5" t="inlineStr"/>
      <c r="PI5" t="inlineStr"/>
      <c r="PJ5" t="inlineStr"/>
      <c r="PK5" t="inlineStr"/>
      <c r="PL5" t="inlineStr"/>
      <c r="PM5" t="inlineStr"/>
      <c r="PN5" t="inlineStr"/>
      <c r="PO5" t="inlineStr"/>
      <c r="PP5" t="inlineStr"/>
      <c r="PQ5" t="inlineStr"/>
      <c r="PR5" t="inlineStr"/>
      <c r="PS5" t="inlineStr"/>
      <c r="PT5" t="inlineStr"/>
      <c r="PU5" t="inlineStr"/>
      <c r="PV5" t="inlineStr"/>
      <c r="PW5" t="inlineStr"/>
      <c r="PX5" t="inlineStr"/>
      <c r="PY5" t="inlineStr"/>
      <c r="PZ5" t="inlineStr"/>
      <c r="QA5" t="inlineStr"/>
      <c r="QB5" t="inlineStr"/>
      <c r="QC5" t="inlineStr"/>
      <c r="QD5" t="inlineStr"/>
      <c r="QE5" t="inlineStr"/>
      <c r="QF5" t="inlineStr"/>
      <c r="QG5" t="inlineStr"/>
      <c r="QH5" t="inlineStr"/>
      <c r="QI5" t="inlineStr"/>
      <c r="QJ5" t="inlineStr"/>
      <c r="QK5" t="inlineStr"/>
      <c r="QL5" t="inlineStr"/>
      <c r="QM5" t="inlineStr"/>
      <c r="QN5" t="inlineStr"/>
      <c r="QO5" t="inlineStr"/>
      <c r="QP5" t="inlineStr"/>
      <c r="QQ5" t="inlineStr"/>
      <c r="QR5" t="inlineStr"/>
      <c r="QS5" t="inlineStr"/>
      <c r="QT5" t="inlineStr"/>
      <c r="QU5" t="inlineStr"/>
      <c r="QV5" t="inlineStr"/>
      <c r="QW5" t="inlineStr"/>
      <c r="QX5" t="inlineStr"/>
      <c r="QY5" t="inlineStr"/>
      <c r="QZ5" t="inlineStr"/>
      <c r="RA5" t="inlineStr"/>
      <c r="RB5" t="inlineStr"/>
      <c r="RC5" t="inlineStr"/>
      <c r="RD5" t="inlineStr"/>
      <c r="RE5" t="inlineStr"/>
      <c r="RF5" t="inlineStr"/>
      <c r="RG5" t="inlineStr"/>
      <c r="RH5" t="inlineStr"/>
      <c r="RI5" t="inlineStr"/>
      <c r="RJ5" t="inlineStr"/>
      <c r="RK5" t="inlineStr"/>
      <c r="RL5" t="inlineStr"/>
      <c r="RM5" t="inlineStr"/>
      <c r="RN5" t="inlineStr"/>
      <c r="RO5" t="inlineStr"/>
      <c r="RP5" t="inlineStr"/>
      <c r="RQ5" t="inlineStr"/>
      <c r="RR5" t="inlineStr"/>
      <c r="RS5" t="inlineStr"/>
      <c r="RT5" t="inlineStr"/>
      <c r="RU5" t="inlineStr"/>
      <c r="RV5" t="inlineStr"/>
      <c r="RW5" t="inlineStr"/>
      <c r="RX5" t="inlineStr"/>
      <c r="RY5" t="inlineStr"/>
      <c r="RZ5" t="inlineStr"/>
      <c r="SA5" t="inlineStr"/>
      <c r="SB5" t="inlineStr"/>
      <c r="SC5" t="inlineStr"/>
      <c r="SD5" t="inlineStr"/>
      <c r="SE5" t="inlineStr"/>
      <c r="SF5" t="inlineStr"/>
      <c r="SG5" t="inlineStr"/>
      <c r="SH5" t="inlineStr"/>
      <c r="SI5" t="inlineStr"/>
      <c r="SJ5" t="inlineStr"/>
      <c r="SK5" t="inlineStr"/>
      <c r="SL5" t="inlineStr"/>
      <c r="SM5" t="inlineStr"/>
      <c r="SN5" t="inlineStr"/>
      <c r="SO5" t="inlineStr"/>
      <c r="SP5" t="inlineStr"/>
      <c r="SQ5" t="inlineStr"/>
      <c r="SR5" t="inlineStr"/>
      <c r="SS5" t="inlineStr"/>
      <c r="ST5" t="inlineStr"/>
      <c r="SU5" t="inlineStr"/>
      <c r="SV5" t="inlineStr"/>
      <c r="SW5" t="inlineStr"/>
      <c r="SX5" t="inlineStr"/>
      <c r="SY5" t="inlineStr"/>
      <c r="SZ5" t="inlineStr"/>
      <c r="TA5" t="inlineStr"/>
      <c r="TB5" t="inlineStr"/>
      <c r="TC5" t="inlineStr"/>
      <c r="TD5" t="inlineStr"/>
      <c r="TE5" t="inlineStr"/>
      <c r="TF5" t="inlineStr"/>
      <c r="TG5" t="inlineStr"/>
      <c r="TH5" t="inlineStr"/>
      <c r="TI5" t="inlineStr"/>
      <c r="TJ5" t="inlineStr"/>
      <c r="TK5" t="inlineStr"/>
      <c r="TL5" t="inlineStr"/>
      <c r="TM5" t="inlineStr"/>
      <c r="TN5" t="inlineStr"/>
      <c r="TO5" t="inlineStr"/>
      <c r="TP5" t="inlineStr"/>
      <c r="TQ5" t="inlineStr"/>
      <c r="TR5" t="inlineStr"/>
      <c r="TS5" t="inlineStr"/>
      <c r="TT5" t="inlineStr"/>
      <c r="TU5" t="inlineStr"/>
      <c r="TV5" t="inlineStr"/>
      <c r="TW5" t="inlineStr"/>
      <c r="TX5" t="inlineStr"/>
      <c r="TY5" t="inlineStr"/>
      <c r="TZ5" t="inlineStr"/>
      <c r="UA5" t="inlineStr"/>
      <c r="UB5" t="inlineStr">
        <is>
          <t>PSUP - Pipe supports</t>
        </is>
      </c>
      <c r="UC5" t="inlineStr"/>
      <c r="UD5" t="inlineStr"/>
      <c r="UE5" t="inlineStr"/>
      <c r="UF5" t="inlineStr"/>
      <c r="UG5" t="inlineStr"/>
      <c r="UH5" t="inlineStr"/>
      <c r="UI5" t="inlineStr"/>
      <c r="UJ5" t="inlineStr"/>
      <c r="UK5" t="inlineStr"/>
      <c r="UL5" t="inlineStr"/>
      <c r="UM5" t="inlineStr">
        <is>
          <t>D</t>
        </is>
      </c>
      <c r="UN5" t="inlineStr"/>
      <c r="UO5" t="inlineStr"/>
      <c r="UP5" t="inlineStr"/>
      <c r="UQ5" t="inlineStr"/>
      <c r="UR5" t="inlineStr"/>
      <c r="US5" t="inlineStr"/>
      <c r="UT5" t="inlineStr">
        <is>
          <t>EZ</t>
        </is>
      </c>
      <c r="UU5" t="inlineStr"/>
      <c r="UV5" t="inlineStr"/>
      <c r="UW5" t="inlineStr"/>
      <c r="UX5" t="inlineStr"/>
      <c r="UY5" t="inlineStr">
        <is>
          <t>SUPP</t>
        </is>
      </c>
      <c r="UZ5" t="inlineStr"/>
      <c r="VA5" t="inlineStr"/>
      <c r="VB5" t="inlineStr"/>
      <c r="VC5" t="inlineStr"/>
      <c r="VD5" t="inlineStr"/>
      <c r="VE5" t="inlineStr"/>
      <c r="VF5" t="inlineStr"/>
      <c r="VG5" t="inlineStr"/>
      <c r="VH5" t="inlineStr"/>
      <c r="VI5" t="inlineStr"/>
      <c r="VJ5" t="inlineStr"/>
      <c r="VK5" t="inlineStr"/>
      <c r="VL5" t="inlineStr"/>
      <c r="VM5" t="inlineStr"/>
      <c r="VN5" t="inlineStr"/>
      <c r="VO5" t="inlineStr"/>
      <c r="VP5" t="inlineStr"/>
      <c r="VQ5" t="inlineStr"/>
      <c r="VR5" t="inlineStr"/>
      <c r="VS5" t="inlineStr"/>
      <c r="VT5" t="inlineStr"/>
      <c r="VU5" t="inlineStr"/>
      <c r="VV5" t="inlineStr"/>
      <c r="VW5" t="inlineStr"/>
      <c r="VX5" t="inlineStr"/>
      <c r="VY5" t="inlineStr"/>
      <c r="VZ5" t="inlineStr"/>
      <c r="WA5" t="inlineStr"/>
      <c r="WB5" t="inlineStr"/>
      <c r="WC5" t="inlineStr"/>
      <c r="WD5" t="inlineStr"/>
      <c r="WE5" t="inlineStr"/>
      <c r="WF5" t="inlineStr"/>
      <c r="WG5" t="inlineStr"/>
      <c r="WH5" t="inlineStr"/>
      <c r="WI5" t="inlineStr"/>
      <c r="WJ5" t="inlineStr"/>
      <c r="WK5" t="inlineStr"/>
      <c r="WL5" t="inlineStr"/>
      <c r="WM5" t="inlineStr"/>
      <c r="WN5" t="inlineStr"/>
      <c r="WO5" t="inlineStr"/>
      <c r="WP5" t="inlineStr"/>
      <c r="WQ5" t="inlineStr"/>
      <c r="WR5" t="inlineStr"/>
      <c r="WS5" t="inlineStr"/>
      <c r="WT5" t="inlineStr"/>
      <c r="WU5" t="inlineStr"/>
      <c r="WV5" t="inlineStr"/>
      <c r="WW5" t="inlineStr"/>
      <c r="WX5" t="inlineStr"/>
      <c r="WY5" t="inlineStr"/>
      <c r="WZ5" t="inlineStr"/>
      <c r="XA5" t="inlineStr"/>
      <c r="XB5" t="inlineStr"/>
      <c r="XC5" t="inlineStr"/>
      <c r="XD5" t="inlineStr"/>
      <c r="XE5" t="inlineStr">
        <is>
          <t>EZ</t>
        </is>
      </c>
      <c r="XF5" t="inlineStr"/>
      <c r="XG5" t="inlineStr"/>
      <c r="XH5" t="inlineStr"/>
      <c r="XI5" t="inlineStr"/>
      <c r="XJ5" t="inlineStr"/>
      <c r="XK5" t="inlineStr"/>
      <c r="XL5" t="inlineStr"/>
      <c r="XM5" t="inlineStr"/>
      <c r="XN5" t="inlineStr"/>
      <c r="XO5" t="inlineStr"/>
      <c r="XP5" t="inlineStr"/>
      <c r="XQ5" t="inlineStr"/>
      <c r="XR5" t="inlineStr"/>
      <c r="XS5" t="inlineStr"/>
      <c r="XT5" t="inlineStr"/>
      <c r="XU5" t="inlineStr"/>
      <c r="XV5" t="inlineStr"/>
      <c r="XW5" t="inlineStr"/>
      <c r="XX5" t="inlineStr"/>
      <c r="XY5" t="inlineStr">
        <is>
          <t>-^-</t>
        </is>
      </c>
      <c r="XZ5" t="inlineStr"/>
      <c r="YA5" t="inlineStr"/>
      <c r="YB5" t="inlineStr"/>
      <c r="YC5" t="inlineStr"/>
      <c r="YD5" t="inlineStr"/>
      <c r="YE5" t="inlineStr"/>
      <c r="YF5" t="inlineStr"/>
      <c r="YG5" t="inlineStr"/>
      <c r="YH5" t="inlineStr"/>
      <c r="YI5" t="inlineStr"/>
      <c r="YJ5" t="inlineStr"/>
      <c r="YK5" t="inlineStr"/>
      <c r="YL5" t="inlineStr"/>
      <c r="YM5" t="inlineStr"/>
      <c r="YN5" t="inlineStr"/>
      <c r="YO5" t="inlineStr"/>
      <c r="YP5" t="inlineStr">
        <is>
          <t>PSUP</t>
        </is>
      </c>
      <c r="YQ5" t="inlineStr"/>
      <c r="YR5" t="inlineStr"/>
      <c r="YS5" t="inlineStr"/>
      <c r="YT5" t="inlineStr"/>
      <c r="YU5" t="inlineStr"/>
      <c r="YV5" t="inlineStr"/>
      <c r="YW5" t="inlineStr"/>
      <c r="YX5" t="inlineStr"/>
      <c r="YY5" t="inlineStr"/>
      <c r="YZ5" t="inlineStr"/>
      <c r="ZA5" t="inlineStr"/>
      <c r="ZB5" t="inlineStr"/>
      <c r="ZC5" t="inlineStr"/>
      <c r="ZD5" t="inlineStr"/>
      <c r="ZE5" t="inlineStr"/>
      <c r="ZF5" t="inlineStr"/>
      <c r="ZG5" t="inlineStr"/>
      <c r="ZH5" t="inlineStr"/>
      <c r="ZI5" t="inlineStr"/>
      <c r="ZJ5" t="inlineStr"/>
      <c r="ZK5" t="inlineStr"/>
      <c r="ZL5" t="inlineStr"/>
      <c r="ZM5" t="inlineStr"/>
      <c r="ZN5" t="inlineStr"/>
      <c r="ZO5" t="inlineStr"/>
      <c r="ZP5" t="inlineStr"/>
      <c r="ZQ5" t="inlineStr"/>
      <c r="ZR5" t="inlineStr"/>
      <c r="ZS5" t="inlineStr"/>
      <c r="ZT5" t="inlineStr"/>
      <c r="ZU5" t="inlineStr"/>
      <c r="ZV5" t="inlineStr"/>
      <c r="ZW5" t="inlineStr"/>
      <c r="ZX5" t="inlineStr"/>
      <c r="ZY5" t="inlineStr"/>
      <c r="ZZ5" t="inlineStr"/>
      <c r="AAA5" t="inlineStr"/>
      <c r="AAB5" t="inlineStr"/>
      <c r="AAC5" t="inlineStr"/>
      <c r="AAD5" t="inlineStr">
        <is>
          <t>N</t>
        </is>
      </c>
      <c r="AAE5" t="inlineStr"/>
      <c r="AAF5" t="inlineStr"/>
      <c r="AAG5" t="inlineStr"/>
      <c r="AAH5" t="inlineStr"/>
      <c r="AAI5" t="inlineStr"/>
      <c r="AAJ5" t="inlineStr"/>
      <c r="AAK5" t="inlineStr"/>
      <c r="AAL5" t="inlineStr"/>
      <c r="AAM5" t="inlineStr"/>
      <c r="AAN5" t="inlineStr"/>
      <c r="AAO5" t="inlineStr"/>
      <c r="AAP5" t="inlineStr"/>
      <c r="AAQ5" t="inlineStr"/>
      <c r="AAR5" t="inlineStr"/>
      <c r="AAS5" t="inlineStr"/>
      <c r="AAT5" t="inlineStr"/>
      <c r="AAU5" t="inlineStr"/>
      <c r="AAV5" t="inlineStr"/>
      <c r="AAW5" t="inlineStr"/>
      <c r="AAX5" t="inlineStr"/>
      <c r="AAY5" t="inlineStr"/>
      <c r="AAZ5" t="inlineStr"/>
      <c r="ABA5" t="inlineStr"/>
      <c r="ABB5" t="inlineStr"/>
      <c r="ABC5" t="inlineStr"/>
      <c r="ABD5" t="inlineStr"/>
      <c r="ABE5" t="inlineStr"/>
      <c r="ABF5" t="inlineStr"/>
      <c r="ABG5" t="inlineStr"/>
      <c r="ABH5" t="inlineStr"/>
      <c r="ABI5" t="inlineStr"/>
      <c r="ABJ5" t="inlineStr"/>
      <c r="ABK5" t="inlineStr"/>
      <c r="ABL5" t="inlineStr"/>
      <c r="ABM5" t="inlineStr"/>
      <c r="ABN5" t="inlineStr"/>
      <c r="ABO5" t="inlineStr"/>
      <c r="ABP5" t="inlineStr"/>
      <c r="ABQ5" t="inlineStr"/>
      <c r="ABR5" t="inlineStr"/>
      <c r="ABS5" t="inlineStr"/>
      <c r="ABT5" t="inlineStr"/>
      <c r="ABU5" t="inlineStr"/>
      <c r="ABV5" t="inlineStr"/>
      <c r="ABW5" t="inlineStr"/>
      <c r="ABX5" t="inlineStr"/>
      <c r="ABY5" t="inlineStr"/>
      <c r="ABZ5" t="inlineStr"/>
      <c r="ACA5" t="inlineStr"/>
      <c r="ACB5" t="inlineStr"/>
      <c r="ACC5" t="inlineStr"/>
      <c r="ACD5" t="inlineStr"/>
      <c r="ACE5" t="inlineStr"/>
      <c r="ACF5" t="inlineStr"/>
      <c r="ACG5" t="inlineStr"/>
      <c r="ACH5" t="inlineStr"/>
      <c r="ACI5" t="inlineStr"/>
      <c r="ACJ5" t="inlineStr"/>
      <c r="ACK5" t="inlineStr">
        <is>
          <t>D</t>
        </is>
      </c>
      <c r="ACL5" t="inlineStr"/>
      <c r="ACM5" t="inlineStr">
        <is>
          <t>NOS</t>
        </is>
      </c>
      <c r="ACN5" t="inlineStr"/>
      <c r="ACO5" t="inlineStr"/>
      <c r="ACP5" t="inlineStr"/>
      <c r="ACQ5" t="inlineStr"/>
      <c r="ACR5" t="inlineStr"/>
      <c r="ACS5" t="inlineStr"/>
      <c r="ACT5" t="inlineStr"/>
      <c r="ACU5" t="inlineStr"/>
      <c r="ACV5" t="inlineStr"/>
      <c r="ACW5" t="inlineStr"/>
      <c r="ACX5" t="inlineStr"/>
      <c r="ACY5" t="inlineStr"/>
      <c r="ACZ5" t="inlineStr"/>
      <c r="ADA5" t="inlineStr"/>
      <c r="ADB5" t="inlineStr"/>
      <c r="ADC5" t="inlineStr"/>
      <c r="ADD5" t="inlineStr"/>
      <c r="ADE5" t="inlineStr"/>
      <c r="ADF5">
        <f>67127390/2</f>
        <v/>
      </c>
      <c r="ADG5" t="inlineStr"/>
      <c r="ADH5" t="inlineStr"/>
      <c r="ADI5" t="inlineStr"/>
      <c r="ADJ5" t="inlineStr"/>
      <c r="ADK5" t="inlineStr"/>
      <c r="ADL5" t="inlineStr"/>
      <c r="ADM5" t="inlineStr"/>
      <c r="ADN5" t="inlineStr"/>
      <c r="ADO5" t="inlineStr"/>
      <c r="ADP5" t="inlineStr"/>
      <c r="ADQ5" t="inlineStr"/>
      <c r="ADR5" t="inlineStr"/>
      <c r="ADS5" t="inlineStr"/>
      <c r="ADT5" t="inlineStr"/>
      <c r="ADU5" t="inlineStr"/>
      <c r="ADV5" t="inlineStr"/>
      <c r="ADW5" t="inlineStr"/>
      <c r="ADX5" t="inlineStr"/>
      <c r="ADY5" t="inlineStr"/>
      <c r="ADZ5" t="inlineStr"/>
      <c r="AEA5" t="inlineStr"/>
      <c r="AEB5" t="inlineStr"/>
      <c r="AEC5" t="inlineStr"/>
      <c r="AED5" t="inlineStr"/>
      <c r="AEE5" t="inlineStr"/>
      <c r="AEF5" t="inlineStr"/>
      <c r="AEG5" t="inlineStr"/>
      <c r="AEH5" t="inlineStr"/>
      <c r="AEI5" t="inlineStr"/>
      <c r="AEJ5" t="inlineStr"/>
      <c r="AEK5" t="inlineStr"/>
      <c r="AEL5" t="inlineStr"/>
      <c r="AEM5" t="inlineStr"/>
      <c r="AEN5" t="inlineStr"/>
      <c r="AEO5" t="inlineStr"/>
      <c r="AEP5" t="inlineStr">
        <is>
          <t>TEXT</t>
        </is>
      </c>
      <c r="AEQ5" t="inlineStr"/>
      <c r="AER5" t="inlineStr"/>
      <c r="AES5" t="inlineStr"/>
      <c r="AET5" t="inlineStr"/>
      <c r="AEU5" t="inlineStr"/>
      <c r="AEV5" t="inlineStr"/>
      <c r="AEW5" t="inlineStr"/>
      <c r="AEX5" t="inlineStr"/>
      <c r="AEY5" t="inlineStr"/>
      <c r="AEZ5" t="inlineStr"/>
      <c r="AFA5" t="inlineStr"/>
      <c r="AFB5" t="inlineStr"/>
      <c r="AFC5" t="inlineStr"/>
      <c r="AFD5" t="inlineStr"/>
      <c r="AFE5" t="inlineStr"/>
      <c r="AFF5" t="inlineStr"/>
      <c r="AFG5" t="inlineStr"/>
      <c r="AFH5" t="inlineStr"/>
      <c r="AFI5" t="inlineStr"/>
      <c r="AFJ5" t="inlineStr"/>
      <c r="AFK5" t="inlineStr"/>
      <c r="AFL5" t="inlineStr"/>
      <c r="AFM5" t="inlineStr"/>
      <c r="AFN5" t="inlineStr"/>
      <c r="AFO5" t="inlineStr"/>
      <c r="AFP5" t="inlineStr"/>
      <c r="AFQ5" t="inlineStr"/>
      <c r="AFR5" t="inlineStr"/>
      <c r="AFS5" t="inlineStr"/>
      <c r="AFT5" t="inlineStr"/>
      <c r="AFU5" t="inlineStr"/>
      <c r="AFV5" t="inlineStr"/>
    </row>
    <row r="6">
      <c r="A6" s="1">
        <f>67127390/7561+NOS</f>
        <v/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>
        <is>
          <t>/DP230PS0022/SPNT-01/LS-01</t>
        </is>
      </c>
      <c r="Q6" t="inlineStr">
        <is>
          <t>noafulla_D_tag_DP230PS0022/SPNT-01/LS-01</t>
        </is>
      </c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>
        <f>67127390/7535</f>
        <v/>
      </c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>
        <is>
          <t>DP230</t>
        </is>
      </c>
      <c r="BI6" t="inlineStr"/>
      <c r="BJ6" t="inlineStr"/>
      <c r="BK6" t="inlineStr"/>
      <c r="BL6" t="inlineStr">
        <is>
          <t>false</t>
        </is>
      </c>
      <c r="BM6">
        <f>67127390/7531</f>
        <v/>
      </c>
      <c r="BN6" t="inlineStr"/>
      <c r="BO6" t="inlineStr"/>
      <c r="BP6" t="inlineStr">
        <is>
          <t>E 0mm N 0mm D 259mm</t>
        </is>
      </c>
      <c r="BQ6" t="inlineStr"/>
      <c r="BR6" t="inlineStr"/>
      <c r="BS6" t="inlineStr"/>
      <c r="BT6" t="inlineStr"/>
      <c r="BU6" t="inlineStr"/>
      <c r="BV6" t="inlineStr"/>
      <c r="BW6" t="inlineStr">
        <is>
          <t>0</t>
        </is>
      </c>
      <c r="BX6" t="inlineStr"/>
      <c r="BY6" t="inlineStr"/>
      <c r="BZ6" t="inlineStr">
        <is>
          <t>SEPALS_NOA</t>
        </is>
      </c>
      <c r="CA6" t="inlineStr"/>
      <c r="CB6" t="inlineStr"/>
      <c r="CC6" t="inlineStr"/>
      <c r="CD6" t="inlineStr"/>
      <c r="CE6" t="inlineStr"/>
      <c r="CF6" t="inlineStr"/>
      <c r="CG6" t="inlineStr"/>
      <c r="CH6" t="inlineStr"/>
      <c r="CI6" t="inlineStr"/>
      <c r="CJ6" t="inlineStr">
        <is>
          <t>/DP230-PSUP-AKO</t>
        </is>
      </c>
      <c r="CK6" t="inlineStr"/>
      <c r="CL6" t="inlineStr"/>
      <c r="CM6" t="inlineStr"/>
      <c r="CN6" t="inlineStr"/>
      <c r="CO6" t="inlineStr"/>
      <c r="CP6" t="inlineStr"/>
      <c r="CQ6" t="inlineStr"/>
      <c r="CR6" t="inlineStr"/>
      <c r="CS6" t="inlineStr"/>
      <c r="CT6" t="inlineStr"/>
      <c r="CU6" t="inlineStr"/>
      <c r="CV6" t="inlineStr"/>
      <c r="CW6" t="inlineStr"/>
      <c r="CX6" t="inlineStr"/>
      <c r="CY6" t="inlineStr"/>
      <c r="CZ6" t="inlineStr"/>
      <c r="DA6" t="inlineStr"/>
      <c r="DB6" t="inlineStr"/>
      <c r="DC6" t="inlineStr"/>
      <c r="DD6" t="inlineStr"/>
      <c r="DE6" t="inlineStr"/>
      <c r="DF6" t="inlineStr"/>
      <c r="DG6" t="inlineStr"/>
      <c r="DH6" t="inlineStr">
        <is>
          <t>505251</t>
        </is>
      </c>
      <c r="DI6" t="inlineStr"/>
      <c r="DJ6" t="inlineStr"/>
      <c r="DK6" t="inlineStr"/>
      <c r="DL6" t="inlineStr"/>
      <c r="DM6" t="inlineStr"/>
      <c r="DN6" t="inlineStr"/>
      <c r="DO6" t="inlineStr"/>
      <c r="DP6" t="inlineStr"/>
      <c r="DQ6" t="inlineStr"/>
      <c r="DR6" t="inlineStr"/>
      <c r="DS6" t="inlineStr"/>
      <c r="DT6" t="inlineStr"/>
      <c r="DU6" t="inlineStr"/>
      <c r="DV6" t="inlineStr"/>
      <c r="DW6" t="inlineStr"/>
      <c r="DX6" t="inlineStr"/>
      <c r="DY6" t="inlineStr"/>
      <c r="DZ6" t="inlineStr"/>
      <c r="EA6" t="inlineStr"/>
      <c r="EB6" t="inlineStr"/>
      <c r="EC6" t="inlineStr"/>
      <c r="ED6" t="inlineStr"/>
      <c r="EE6" t="inlineStr"/>
      <c r="EF6" t="inlineStr"/>
      <c r="EG6" t="inlineStr">
        <is>
          <t>1</t>
        </is>
      </c>
      <c r="EH6" t="inlineStr">
        <is>
          <t>AZ</t>
        </is>
      </c>
      <c r="EI6" t="inlineStr"/>
      <c r="EJ6" t="inlineStr"/>
      <c r="EK6" t="inlineStr"/>
      <c r="EL6" t="inlineStr"/>
      <c r="EM6" t="inlineStr"/>
      <c r="EN6" t="inlineStr">
        <is>
          <t>87062</t>
        </is>
      </c>
      <c r="EO6" t="inlineStr"/>
      <c r="EP6" t="inlineStr"/>
      <c r="EQ6" t="inlineStr"/>
      <c r="ER6" t="inlineStr"/>
      <c r="ES6" t="inlineStr">
        <is>
          <t>0</t>
        </is>
      </c>
      <c r="ET6" t="inlineStr"/>
      <c r="EU6" t="inlineStr"/>
      <c r="EV6" t="inlineStr"/>
      <c r="EW6" t="inlineStr"/>
      <c r="EX6" t="inlineStr"/>
      <c r="EY6" t="inlineStr"/>
      <c r="EZ6" t="inlineStr"/>
      <c r="FA6" t="inlineStr">
        <is>
          <t>EN</t>
        </is>
      </c>
      <c r="FB6" t="inlineStr"/>
      <c r="FC6" t="inlineStr">
        <is>
          <t>/DP230PS0022/SPNT-01/LS-01</t>
        </is>
      </c>
      <c r="FD6" t="inlineStr"/>
      <c r="FE6" t="inlineStr"/>
      <c r="FF6" t="inlineStr"/>
      <c r="FG6" t="inlineStr"/>
      <c r="FH6" t="inlineStr">
        <is>
          <t>Y</t>
        </is>
      </c>
      <c r="FI6" t="inlineStr"/>
      <c r="FJ6" t="inlineStr"/>
      <c r="FK6" t="inlineStr"/>
      <c r="FL6" t="inlineStr"/>
      <c r="FM6" t="inlineStr"/>
      <c r="FN6" t="inlineStr"/>
      <c r="FO6" t="inlineStr"/>
      <c r="FP6" t="inlineStr"/>
      <c r="FQ6" t="inlineStr"/>
      <c r="FR6" t="inlineStr">
        <is>
          <t>0mm</t>
        </is>
      </c>
      <c r="FS6" t="inlineStr">
        <is>
          <t>0mm</t>
        </is>
      </c>
      <c r="FT6" t="inlineStr"/>
      <c r="FU6" t="inlineStr"/>
      <c r="FV6" t="inlineStr"/>
      <c r="FW6" t="inlineStr"/>
      <c r="FX6" t="inlineStr"/>
      <c r="FY6" t="inlineStr"/>
      <c r="FZ6" t="inlineStr"/>
      <c r="GA6" t="inlineStr"/>
      <c r="GB6" t="inlineStr"/>
      <c r="GC6" t="inlineStr"/>
      <c r="GD6" t="inlineStr"/>
      <c r="GE6" t="inlineStr"/>
      <c r="GF6" t="inlineStr"/>
      <c r="GG6" t="inlineStr"/>
      <c r="GH6" t="inlineStr"/>
      <c r="GI6" t="inlineStr"/>
      <c r="GJ6" t="inlineStr"/>
      <c r="GK6" t="inlineStr"/>
      <c r="GL6" t="inlineStr"/>
      <c r="GM6" t="inlineStr"/>
      <c r="GN6" t="inlineStr"/>
      <c r="GO6" t="inlineStr"/>
      <c r="GP6" t="inlineStr"/>
      <c r="GQ6">
        <f>67127390/7531</f>
        <v/>
      </c>
      <c r="GR6" t="inlineStr"/>
      <c r="GS6" t="inlineStr"/>
      <c r="GT6" t="inlineStr"/>
      <c r="GU6" t="inlineStr">
        <is>
          <t>/DP230-PSUP-SUPP</t>
        </is>
      </c>
      <c r="GV6" t="inlineStr"/>
      <c r="GW6" t="inlineStr"/>
      <c r="GX6" t="inlineStr"/>
      <c r="GY6" t="inlineStr"/>
      <c r="GZ6" t="inlineStr"/>
      <c r="HA6" t="inlineStr"/>
      <c r="HB6" t="inlineStr"/>
      <c r="HC6" t="inlineStr"/>
      <c r="HD6" t="inlineStr"/>
      <c r="HE6" t="inlineStr"/>
      <c r="HF6" t="inlineStr">
        <is>
          <t>0</t>
        </is>
      </c>
      <c r="HG6" t="inlineStr"/>
      <c r="HH6" t="inlineStr"/>
      <c r="HI6" t="inlineStr"/>
      <c r="HJ6" t="inlineStr"/>
      <c r="HK6" t="inlineStr"/>
      <c r="HL6" t="inlineStr"/>
      <c r="HM6" t="n">
        <v>505.251</v>
      </c>
      <c r="HN6" t="inlineStr"/>
      <c r="HO6" t="inlineStr"/>
      <c r="HP6" t="inlineStr"/>
      <c r="HQ6" t="inlineStr"/>
      <c r="HR6" t="inlineStr"/>
      <c r="HS6" t="inlineStr"/>
      <c r="HT6" t="inlineStr"/>
      <c r="HU6" t="inlineStr"/>
      <c r="HV6" t="inlineStr"/>
      <c r="HW6" t="inlineStr"/>
      <c r="HX6" t="inlineStr"/>
      <c r="HY6" t="inlineStr"/>
      <c r="HZ6" t="inlineStr"/>
      <c r="IA6" t="inlineStr">
        <is>
          <t>false</t>
        </is>
      </c>
      <c r="IB6" t="inlineStr"/>
      <c r="IC6" t="inlineStr">
        <is>
          <t>S1</t>
        </is>
      </c>
      <c r="ID6" t="inlineStr"/>
      <c r="IE6" t="inlineStr"/>
      <c r="IF6" t="inlineStr"/>
      <c r="IG6" t="inlineStr"/>
      <c r="IH6" t="inlineStr"/>
      <c r="II6" t="inlineStr"/>
      <c r="IJ6" t="inlineStr"/>
      <c r="IK6" t="inlineStr"/>
      <c r="IL6" t="inlineStr"/>
      <c r="IM6" t="inlineStr"/>
      <c r="IN6" t="inlineStr"/>
      <c r="IO6" t="inlineStr"/>
      <c r="IP6" t="inlineStr"/>
      <c r="IQ6" t="inlineStr"/>
      <c r="IR6" t="inlineStr">
        <is>
          <t>XXX</t>
        </is>
      </c>
      <c r="IS6" t="inlineStr"/>
      <c r="IT6" t="inlineStr">
        <is>
          <t>false</t>
        </is>
      </c>
      <c r="IU6" t="inlineStr"/>
      <c r="IV6" t="inlineStr"/>
      <c r="IW6" t="inlineStr"/>
      <c r="IX6" t="inlineStr"/>
      <c r="IY6" t="inlineStr"/>
      <c r="IZ6" t="inlineStr"/>
      <c r="JA6">
        <f>67127390/1</f>
        <v/>
      </c>
      <c r="JB6" t="inlineStr"/>
      <c r="JC6" t="inlineStr"/>
      <c r="JD6" t="inlineStr"/>
      <c r="JE6" t="inlineStr"/>
      <c r="JF6" t="inlineStr"/>
      <c r="JG6" t="inlineStr"/>
      <c r="JH6" t="inlineStr"/>
      <c r="JI6" t="inlineStr"/>
      <c r="JJ6" t="inlineStr"/>
      <c r="JK6" t="inlineStr"/>
      <c r="JL6" t="inlineStr"/>
      <c r="JM6" t="inlineStr"/>
      <c r="JN6" t="inlineStr"/>
      <c r="JO6" t="inlineStr">
        <is>
          <t>87062</t>
        </is>
      </c>
      <c r="JP6" t="inlineStr"/>
      <c r="JQ6" t="inlineStr"/>
      <c r="JR6" t="inlineStr"/>
      <c r="JS6" t="inlineStr"/>
      <c r="JT6" t="inlineStr"/>
      <c r="JU6">
        <f>67127390/7561</f>
        <v/>
      </c>
      <c r="JV6" t="inlineStr"/>
      <c r="JW6" t="inlineStr"/>
      <c r="JX6" t="inlineStr"/>
      <c r="JY6" t="inlineStr"/>
      <c r="JZ6" t="inlineStr"/>
      <c r="KA6" t="inlineStr">
        <is>
          <t>0</t>
        </is>
      </c>
      <c r="KB6" t="inlineStr"/>
      <c r="KC6" t="inlineStr"/>
      <c r="KD6" t="inlineStr"/>
      <c r="KE6" t="inlineStr"/>
      <c r="KF6" t="inlineStr"/>
      <c r="KG6" t="inlineStr"/>
      <c r="KH6" t="inlineStr"/>
      <c r="KI6" t="inlineStr"/>
      <c r="KJ6" t="inlineStr"/>
      <c r="KK6" t="inlineStr"/>
      <c r="KL6" t="inlineStr"/>
      <c r="KM6" t="inlineStr"/>
      <c r="KN6" t="inlineStr"/>
      <c r="KO6" t="inlineStr"/>
      <c r="KP6" t="inlineStr"/>
      <c r="KQ6" t="inlineStr"/>
      <c r="KR6" t="n">
        <v>505.301</v>
      </c>
      <c r="KS6" t="inlineStr"/>
      <c r="KT6" t="inlineStr"/>
      <c r="KU6" t="inlineStr"/>
      <c r="KV6" t="inlineStr"/>
      <c r="KW6" t="inlineStr"/>
      <c r="KX6" t="inlineStr"/>
      <c r="KY6" t="inlineStr"/>
      <c r="KZ6" t="inlineStr"/>
      <c r="LA6" t="inlineStr"/>
      <c r="LB6" t="inlineStr"/>
      <c r="LC6" t="inlineStr"/>
      <c r="LD6" t="inlineStr"/>
      <c r="LE6" t="inlineStr"/>
      <c r="LF6" t="inlineStr">
        <is>
          <t>noafulla</t>
        </is>
      </c>
      <c r="LG6" t="inlineStr"/>
      <c r="LH6" t="inlineStr"/>
      <c r="LI6" t="inlineStr"/>
      <c r="LJ6" t="inlineStr"/>
      <c r="LK6" t="inlineStr"/>
      <c r="LL6" t="inlineStr"/>
      <c r="LM6" t="inlineStr"/>
      <c r="LN6" t="inlineStr"/>
      <c r="LO6" t="inlineStr"/>
      <c r="LP6" t="inlineStr"/>
      <c r="LQ6" t="inlineStr"/>
      <c r="LR6" t="inlineStr"/>
      <c r="LS6" t="inlineStr"/>
      <c r="LT6" t="inlineStr"/>
      <c r="LU6" t="inlineStr"/>
      <c r="LV6" t="inlineStr"/>
      <c r="LW6" t="inlineStr"/>
      <c r="LX6" t="inlineStr"/>
      <c r="LY6" t="inlineStr"/>
      <c r="LZ6" t="inlineStr"/>
      <c r="MA6" t="inlineStr"/>
      <c r="MB6" t="inlineStr"/>
      <c r="MC6" t="inlineStr"/>
      <c r="MD6" t="inlineStr"/>
      <c r="ME6" t="inlineStr"/>
      <c r="MF6" t="inlineStr"/>
      <c r="MG6" t="inlineStr"/>
      <c r="MH6" t="inlineStr"/>
      <c r="MI6" t="inlineStr"/>
      <c r="MJ6" t="inlineStr"/>
      <c r="MK6" t="inlineStr"/>
      <c r="ML6" t="inlineStr"/>
      <c r="MM6" t="inlineStr"/>
      <c r="MN6" t="inlineStr"/>
      <c r="MO6" t="inlineStr"/>
      <c r="MP6" t="inlineStr"/>
      <c r="MQ6" t="inlineStr"/>
      <c r="MR6" t="inlineStr"/>
      <c r="MS6" t="inlineStr"/>
      <c r="MT6" t="inlineStr">
        <is>
          <t>noafulla</t>
        </is>
      </c>
      <c r="MU6" t="inlineStr"/>
      <c r="MV6" t="inlineStr"/>
      <c r="MW6" t="inlineStr"/>
      <c r="MX6" t="inlineStr"/>
      <c r="MY6" t="inlineStr"/>
      <c r="MZ6" t="inlineStr"/>
      <c r="NA6" t="inlineStr"/>
      <c r="NB6" t="inlineStr"/>
      <c r="NC6" t="inlineStr"/>
      <c r="ND6" t="inlineStr"/>
      <c r="NE6" t="inlineStr"/>
      <c r="NF6" t="inlineStr"/>
      <c r="NG6" t="inlineStr">
        <is>
          <t>0</t>
        </is>
      </c>
      <c r="NH6" t="inlineStr"/>
      <c r="NI6" t="inlineStr"/>
      <c r="NJ6" t="inlineStr"/>
      <c r="NK6" t="inlineStr"/>
      <c r="NL6" t="inlineStr"/>
      <c r="NM6" t="inlineStr"/>
      <c r="NN6" t="inlineStr"/>
      <c r="NO6" t="inlineStr"/>
      <c r="NP6" t="inlineStr"/>
      <c r="NQ6" t="inlineStr"/>
      <c r="NR6" t="inlineStr"/>
      <c r="NS6" t="inlineStr"/>
      <c r="NT6" t="inlineStr"/>
      <c r="NU6" t="inlineStr"/>
      <c r="NV6" t="inlineStr"/>
      <c r="NW6" t="inlineStr"/>
      <c r="NX6" t="inlineStr"/>
      <c r="NY6" t="inlineStr"/>
      <c r="NZ6" t="inlineStr"/>
      <c r="OA6" t="inlineStr"/>
      <c r="OB6" t="inlineStr"/>
      <c r="OC6" t="inlineStr"/>
      <c r="OD6" t="inlineStr"/>
      <c r="OE6" t="inlineStr"/>
      <c r="OF6" t="inlineStr"/>
      <c r="OG6" t="inlineStr"/>
      <c r="OH6" t="inlineStr"/>
      <c r="OI6" t="inlineStr"/>
      <c r="OJ6" t="inlineStr"/>
      <c r="OK6" t="inlineStr"/>
      <c r="OL6" t="inlineStr"/>
      <c r="OM6" t="inlineStr"/>
      <c r="ON6" t="inlineStr"/>
      <c r="OO6" t="inlineStr"/>
      <c r="OP6" t="inlineStr"/>
      <c r="OQ6" t="inlineStr"/>
      <c r="OR6" t="inlineStr"/>
      <c r="OS6" t="inlineStr"/>
      <c r="OT6" t="inlineStr"/>
      <c r="OU6" t="inlineStr"/>
      <c r="OV6" t="inlineStr"/>
      <c r="OW6" t="inlineStr"/>
      <c r="OX6" t="inlineStr"/>
      <c r="OY6" t="inlineStr"/>
      <c r="OZ6" t="inlineStr"/>
      <c r="PA6" t="inlineStr"/>
      <c r="PB6" t="inlineStr"/>
      <c r="PC6" t="inlineStr"/>
      <c r="PD6" t="inlineStr"/>
      <c r="PE6" t="inlineStr"/>
      <c r="PF6" t="inlineStr"/>
      <c r="PG6" t="inlineStr"/>
      <c r="PH6" t="inlineStr"/>
      <c r="PI6" t="inlineStr"/>
      <c r="PJ6" t="inlineStr"/>
      <c r="PK6" t="inlineStr"/>
      <c r="PL6" t="inlineStr"/>
      <c r="PM6" t="inlineStr"/>
      <c r="PN6" t="inlineStr"/>
      <c r="PO6" t="inlineStr"/>
      <c r="PP6" t="inlineStr"/>
      <c r="PQ6" t="inlineStr"/>
      <c r="PR6" t="inlineStr"/>
      <c r="PS6" t="inlineStr"/>
      <c r="PT6" t="inlineStr"/>
      <c r="PU6" t="inlineStr"/>
      <c r="PV6" t="inlineStr"/>
      <c r="PW6" t="inlineStr"/>
      <c r="PX6" t="inlineStr"/>
      <c r="PY6" t="inlineStr"/>
      <c r="PZ6" t="inlineStr"/>
      <c r="QA6" t="inlineStr"/>
      <c r="QB6" t="inlineStr"/>
      <c r="QC6" t="inlineStr"/>
      <c r="QD6" t="inlineStr"/>
      <c r="QE6" t="inlineStr"/>
      <c r="QF6" t="inlineStr"/>
      <c r="QG6" t="inlineStr"/>
      <c r="QH6" t="inlineStr"/>
      <c r="QI6" t="inlineStr"/>
      <c r="QJ6" t="inlineStr"/>
      <c r="QK6" t="inlineStr"/>
      <c r="QL6" t="inlineStr"/>
      <c r="QM6" t="inlineStr"/>
      <c r="QN6" t="inlineStr"/>
      <c r="QO6" t="inlineStr"/>
      <c r="QP6" t="inlineStr"/>
      <c r="QQ6" t="inlineStr"/>
      <c r="QR6" t="inlineStr"/>
      <c r="QS6" t="inlineStr"/>
      <c r="QT6" t="inlineStr"/>
      <c r="QU6" t="inlineStr"/>
      <c r="QV6" t="inlineStr">
        <is>
          <t>100 0 0 0 0</t>
        </is>
      </c>
      <c r="QW6" t="inlineStr">
        <is>
          <t>180</t>
        </is>
      </c>
      <c r="QX6" t="inlineStr"/>
      <c r="QY6" t="inlineStr"/>
      <c r="QZ6" t="inlineStr"/>
      <c r="RA6" t="inlineStr"/>
      <c r="RB6" t="inlineStr"/>
      <c r="RC6" t="inlineStr"/>
      <c r="RD6" t="inlineStr"/>
      <c r="RE6" t="inlineStr"/>
      <c r="RF6" t="inlineStr"/>
      <c r="RG6" t="inlineStr"/>
      <c r="RH6" t="inlineStr"/>
      <c r="RI6" t="inlineStr"/>
      <c r="RJ6" t="inlineStr"/>
      <c r="RK6" t="inlineStr"/>
      <c r="RL6" t="inlineStr"/>
      <c r="RM6" t="inlineStr"/>
      <c r="RN6" t="inlineStr"/>
      <c r="RO6" t="inlineStr"/>
      <c r="RP6" t="inlineStr"/>
      <c r="RQ6" t="inlineStr"/>
      <c r="RR6" t="inlineStr"/>
      <c r="RS6" t="inlineStr"/>
      <c r="RT6" t="inlineStr"/>
      <c r="RU6" t="inlineStr"/>
      <c r="RV6" t="inlineStr"/>
      <c r="RW6" t="inlineStr">
        <is>
          <t>180degree</t>
        </is>
      </c>
      <c r="RX6" t="inlineStr"/>
      <c r="RY6" t="inlineStr"/>
      <c r="RZ6" t="inlineStr"/>
      <c r="SA6" t="inlineStr"/>
      <c r="SB6" t="inlineStr"/>
      <c r="SC6" t="inlineStr"/>
      <c r="SD6" t="inlineStr"/>
      <c r="SE6" t="inlineStr">
        <is>
          <t>U</t>
        </is>
      </c>
      <c r="SF6" t="inlineStr"/>
      <c r="SG6" t="inlineStr"/>
      <c r="SH6" t="inlineStr"/>
      <c r="SI6" t="inlineStr"/>
      <c r="SJ6" t="inlineStr"/>
      <c r="SK6" t="inlineStr"/>
      <c r="SL6" t="inlineStr"/>
      <c r="SM6" t="inlineStr"/>
      <c r="SN6" t="inlineStr"/>
      <c r="SO6" t="inlineStr"/>
      <c r="SP6" t="inlineStr"/>
      <c r="SQ6" t="inlineStr"/>
      <c r="SR6" t="inlineStr"/>
      <c r="SS6" t="inlineStr"/>
      <c r="ST6" t="inlineStr"/>
      <c r="SU6" t="inlineStr"/>
      <c r="SV6" t="inlineStr"/>
      <c r="SW6" t="inlineStr"/>
      <c r="SX6" t="inlineStr"/>
      <c r="SY6" t="inlineStr"/>
      <c r="SZ6" t="inlineStr"/>
      <c r="TA6" t="inlineStr"/>
      <c r="TB6" t="inlineStr"/>
      <c r="TC6" t="inlineStr"/>
      <c r="TD6" t="inlineStr"/>
      <c r="TE6" t="inlineStr"/>
      <c r="TF6" t="inlineStr"/>
      <c r="TG6" t="inlineStr"/>
      <c r="TH6" t="inlineStr"/>
      <c r="TI6" t="inlineStr"/>
      <c r="TJ6" t="inlineStr"/>
      <c r="TK6" t="inlineStr"/>
      <c r="TL6" t="inlineStr"/>
      <c r="TM6" t="inlineStr">
        <is>
          <t>SUPD</t>
        </is>
      </c>
      <c r="TN6" t="inlineStr"/>
      <c r="TO6" t="inlineStr"/>
      <c r="TP6" t="inlineStr"/>
      <c r="TQ6" t="inlineStr"/>
      <c r="TR6" t="inlineStr"/>
      <c r="TS6" t="inlineStr"/>
      <c r="TT6" t="inlineStr"/>
      <c r="TU6" t="inlineStr"/>
      <c r="TV6" t="inlineStr"/>
      <c r="TW6" t="inlineStr"/>
      <c r="TX6" t="inlineStr"/>
      <c r="TY6" t="inlineStr"/>
      <c r="TZ6" t="inlineStr"/>
      <c r="UA6" t="inlineStr">
        <is>
          <t>505</t>
        </is>
      </c>
      <c r="UB6" t="inlineStr">
        <is>
          <t>PSUP - Pipe supports</t>
        </is>
      </c>
      <c r="UC6" t="inlineStr"/>
      <c r="UD6" t="inlineStr"/>
      <c r="UE6" t="inlineStr"/>
      <c r="UF6" t="inlineStr"/>
      <c r="UG6" t="inlineStr"/>
      <c r="UH6" t="inlineStr"/>
      <c r="UI6" t="inlineStr"/>
      <c r="UJ6" t="inlineStr"/>
      <c r="UK6" t="inlineStr"/>
      <c r="UL6" t="inlineStr"/>
      <c r="UM6" t="inlineStr">
        <is>
          <t>D</t>
        </is>
      </c>
      <c r="UN6" t="inlineStr"/>
      <c r="UO6" t="inlineStr"/>
      <c r="UP6" t="inlineStr"/>
      <c r="UQ6" t="inlineStr"/>
      <c r="UR6" t="inlineStr"/>
      <c r="US6" t="inlineStr"/>
      <c r="UT6" t="inlineStr">
        <is>
          <t>EZ</t>
        </is>
      </c>
      <c r="UU6" t="inlineStr"/>
      <c r="UV6" t="inlineStr"/>
      <c r="UW6" t="inlineStr"/>
      <c r="UX6" t="inlineStr"/>
      <c r="UY6" t="inlineStr">
        <is>
          <t>SUPP</t>
        </is>
      </c>
      <c r="UZ6" t="inlineStr"/>
      <c r="VA6" t="inlineStr"/>
      <c r="VB6" t="inlineStr"/>
      <c r="VC6" t="inlineStr"/>
      <c r="VD6" t="inlineStr"/>
      <c r="VE6" t="inlineStr"/>
      <c r="VF6" t="inlineStr"/>
      <c r="VG6" t="inlineStr"/>
      <c r="VH6" t="inlineStr"/>
      <c r="VI6" t="inlineStr"/>
      <c r="VJ6" t="inlineStr"/>
      <c r="VK6" t="inlineStr"/>
      <c r="VL6" t="inlineStr"/>
      <c r="VM6" t="inlineStr"/>
      <c r="VN6" t="inlineStr"/>
      <c r="VO6" t="inlineStr"/>
      <c r="VP6" t="inlineStr"/>
      <c r="VQ6" t="inlineStr"/>
      <c r="VR6" t="inlineStr"/>
      <c r="VS6" t="inlineStr"/>
      <c r="VT6" t="inlineStr"/>
      <c r="VU6" t="inlineStr"/>
      <c r="VV6" t="inlineStr"/>
      <c r="VW6" t="inlineStr"/>
      <c r="VX6" t="inlineStr"/>
      <c r="VY6" t="inlineStr"/>
      <c r="VZ6" t="inlineStr"/>
      <c r="WA6" t="inlineStr"/>
      <c r="WB6" t="inlineStr"/>
      <c r="WC6" t="inlineStr"/>
      <c r="WD6" t="inlineStr"/>
      <c r="WE6" t="inlineStr"/>
      <c r="WF6" t="inlineStr"/>
      <c r="WG6" t="inlineStr"/>
      <c r="WH6" t="inlineStr"/>
      <c r="WI6" t="inlineStr"/>
      <c r="WJ6" t="inlineStr"/>
      <c r="WK6" t="inlineStr"/>
      <c r="WL6" t="inlineStr"/>
      <c r="WM6" t="inlineStr">
        <is>
          <t>0</t>
        </is>
      </c>
      <c r="WN6" t="inlineStr"/>
      <c r="WO6" t="inlineStr"/>
      <c r="WP6" t="inlineStr"/>
      <c r="WQ6" t="inlineStr"/>
      <c r="WR6" t="inlineStr"/>
      <c r="WS6" t="inlineStr"/>
      <c r="WT6" t="inlineStr"/>
      <c r="WU6" t="inlineStr"/>
      <c r="WV6" t="inlineStr"/>
      <c r="WW6" t="inlineStr"/>
      <c r="WX6" t="inlineStr"/>
      <c r="WY6" t="inlineStr"/>
      <c r="WZ6" t="inlineStr"/>
      <c r="XA6" t="inlineStr"/>
      <c r="XB6" t="inlineStr"/>
      <c r="XC6" t="inlineStr"/>
      <c r="XD6" t="inlineStr"/>
      <c r="XE6" t="inlineStr">
        <is>
          <t>EZ</t>
        </is>
      </c>
      <c r="XF6" t="inlineStr"/>
      <c r="XG6" t="inlineStr"/>
      <c r="XH6" t="inlineStr"/>
      <c r="XI6" t="inlineStr"/>
      <c r="XJ6" t="inlineStr"/>
      <c r="XK6" t="inlineStr"/>
      <c r="XL6" t="inlineStr"/>
      <c r="XM6" t="n">
        <v>87.062</v>
      </c>
      <c r="XN6" t="inlineStr"/>
      <c r="XO6" t="inlineStr"/>
      <c r="XP6" t="inlineStr"/>
      <c r="XQ6" t="inlineStr"/>
      <c r="XR6" t="inlineStr">
        <is>
          <t>505301</t>
        </is>
      </c>
      <c r="XS6" t="inlineStr"/>
      <c r="XT6" t="inlineStr"/>
      <c r="XU6" t="inlineStr"/>
      <c r="XV6" t="inlineStr"/>
      <c r="XW6" t="inlineStr"/>
      <c r="XX6" t="inlineStr"/>
      <c r="XY6" t="inlineStr"/>
      <c r="XZ6" t="inlineStr"/>
      <c r="YA6" t="inlineStr"/>
      <c r="YB6" t="inlineStr"/>
      <c r="YC6" t="inlineStr"/>
      <c r="YD6" t="inlineStr"/>
      <c r="YE6" t="inlineStr"/>
      <c r="YF6" t="inlineStr"/>
      <c r="YG6" t="inlineStr"/>
      <c r="YH6" t="inlineStr"/>
      <c r="YI6" t="inlineStr"/>
      <c r="YJ6" t="inlineStr"/>
      <c r="YK6" t="inlineStr"/>
      <c r="YL6" t="inlineStr"/>
      <c r="YM6" t="inlineStr"/>
      <c r="YN6" t="inlineStr"/>
      <c r="YO6" t="inlineStr"/>
      <c r="YP6" t="inlineStr">
        <is>
          <t>PSUP</t>
        </is>
      </c>
      <c r="YQ6" t="inlineStr"/>
      <c r="YR6" t="inlineStr"/>
      <c r="YS6" t="inlineStr"/>
      <c r="YT6" t="inlineStr"/>
      <c r="YU6" t="inlineStr"/>
      <c r="YV6" t="inlineStr"/>
      <c r="YW6" t="inlineStr"/>
      <c r="YX6" t="inlineStr"/>
      <c r="YY6" t="inlineStr"/>
      <c r="YZ6" t="inlineStr"/>
      <c r="ZA6" t="inlineStr"/>
      <c r="ZB6" t="inlineStr"/>
      <c r="ZC6" t="inlineStr"/>
      <c r="ZD6" t="inlineStr">
        <is>
          <t>false</t>
        </is>
      </c>
      <c r="ZE6" t="inlineStr"/>
      <c r="ZF6" t="inlineStr"/>
      <c r="ZG6" t="inlineStr"/>
      <c r="ZH6" t="inlineStr"/>
      <c r="ZI6" t="inlineStr"/>
      <c r="ZJ6" t="inlineStr"/>
      <c r="ZK6" t="inlineStr"/>
      <c r="ZL6" t="inlineStr"/>
      <c r="ZM6" t="inlineStr"/>
      <c r="ZN6" t="inlineStr"/>
      <c r="ZO6" t="inlineStr"/>
      <c r="ZP6" t="inlineStr"/>
      <c r="ZQ6" t="inlineStr"/>
      <c r="ZR6" t="inlineStr"/>
      <c r="ZS6" t="inlineStr"/>
      <c r="ZT6" t="inlineStr"/>
      <c r="ZU6" t="inlineStr"/>
      <c r="ZV6" t="inlineStr"/>
      <c r="ZW6" t="inlineStr"/>
      <c r="ZX6" t="inlineStr"/>
      <c r="ZY6" t="inlineStr"/>
      <c r="ZZ6" t="inlineStr"/>
      <c r="AAA6" t="inlineStr"/>
      <c r="AAB6" t="inlineStr"/>
      <c r="AAC6" t="inlineStr"/>
      <c r="AAD6" t="inlineStr">
        <is>
          <t>N</t>
        </is>
      </c>
      <c r="AAE6" t="inlineStr"/>
      <c r="AAF6" t="inlineStr"/>
      <c r="AAG6" t="inlineStr"/>
      <c r="AAH6" t="inlineStr"/>
      <c r="AAI6" t="inlineStr">
        <is>
          <t>0</t>
        </is>
      </c>
      <c r="AAJ6" t="inlineStr"/>
      <c r="AAK6" t="inlineStr"/>
      <c r="AAL6" t="inlineStr"/>
      <c r="AAM6" t="inlineStr"/>
      <c r="AAN6" t="inlineStr"/>
      <c r="AAO6" t="inlineStr"/>
      <c r="AAP6" t="inlineStr">
        <is>
          <t>/MAS-PSC-LS-ONSHOE-DU-0200/LS-002-000A-LD</t>
        </is>
      </c>
      <c r="AAQ6" t="inlineStr"/>
      <c r="AAR6" t="inlineStr"/>
      <c r="AAS6" t="inlineStr"/>
      <c r="AAT6" t="inlineStr"/>
      <c r="AAU6" t="inlineStr"/>
      <c r="AAV6" t="inlineStr"/>
      <c r="AAW6" t="inlineStr"/>
      <c r="AAX6" t="inlineStr"/>
      <c r="AAY6" t="inlineStr"/>
      <c r="AAZ6" t="inlineStr"/>
      <c r="ABA6" t="inlineStr"/>
      <c r="ABB6" t="inlineStr"/>
      <c r="ABC6" t="inlineStr"/>
      <c r="ABD6" t="inlineStr"/>
      <c r="ABE6" t="inlineStr"/>
      <c r="ABF6" t="inlineStr"/>
      <c r="ABG6" t="inlineStr"/>
      <c r="ABH6" t="inlineStr"/>
      <c r="ABI6" t="inlineStr"/>
      <c r="ABJ6" t="inlineStr"/>
      <c r="ABK6" t="inlineStr"/>
      <c r="ABL6" t="n">
        <v>87.062</v>
      </c>
      <c r="ABM6" t="inlineStr"/>
      <c r="ABN6" t="inlineStr"/>
      <c r="ABO6" t="inlineStr">
        <is>
          <t>338642.2mm 86948.7mm 505200.9mm 338692.2mm 87174.7mm 505300.9mm</t>
        </is>
      </c>
      <c r="ABP6" t="inlineStr"/>
      <c r="ABQ6" t="inlineStr"/>
      <c r="ABR6" t="n">
        <v>338.667</v>
      </c>
      <c r="ABS6" t="inlineStr"/>
      <c r="ABT6" t="inlineStr"/>
      <c r="ABU6" t="inlineStr"/>
      <c r="ABV6" t="inlineStr"/>
      <c r="ABW6" t="inlineStr"/>
      <c r="ABX6" t="inlineStr"/>
      <c r="ABY6" t="inlineStr"/>
      <c r="ABZ6" t="inlineStr"/>
      <c r="ACA6" t="n">
        <v>338.667</v>
      </c>
      <c r="ACB6" t="inlineStr"/>
      <c r="ACC6" t="inlineStr"/>
      <c r="ACD6" t="inlineStr"/>
      <c r="ACE6" t="inlineStr"/>
      <c r="ACF6" t="inlineStr"/>
      <c r="ACG6" t="inlineStr"/>
      <c r="ACH6" t="inlineStr"/>
      <c r="ACI6" t="inlineStr"/>
      <c r="ACJ6" t="inlineStr"/>
      <c r="ACK6" t="inlineStr">
        <is>
          <t>D</t>
        </is>
      </c>
      <c r="ACL6" t="inlineStr"/>
      <c r="ACM6" t="inlineStr">
        <is>
          <t>NOS</t>
        </is>
      </c>
      <c r="ACN6" t="inlineStr"/>
      <c r="ACO6" t="inlineStr"/>
      <c r="ACP6" t="inlineStr"/>
      <c r="ACQ6" t="inlineStr"/>
      <c r="ACR6" t="inlineStr"/>
      <c r="ACS6" t="inlineStr"/>
      <c r="ACT6" t="inlineStr"/>
      <c r="ACU6" t="inlineStr"/>
      <c r="ACV6" t="inlineStr"/>
      <c r="ACW6" t="inlineStr"/>
      <c r="ACX6" t="inlineStr"/>
      <c r="ACY6" t="inlineStr"/>
      <c r="ACZ6" t="inlineStr"/>
      <c r="ADA6" t="inlineStr">
        <is>
          <t>0</t>
        </is>
      </c>
      <c r="ADB6" t="inlineStr"/>
      <c r="ADC6" t="inlineStr"/>
      <c r="ADD6" t="inlineStr"/>
      <c r="ADE6" t="inlineStr"/>
      <c r="ADF6">
        <f>67127390/2</f>
        <v/>
      </c>
      <c r="ADG6" t="inlineStr"/>
      <c r="ADH6" t="inlineStr"/>
      <c r="ADI6" t="inlineStr"/>
      <c r="ADJ6" t="inlineStr"/>
      <c r="ADK6" t="inlineStr"/>
      <c r="ADL6" t="inlineStr">
        <is>
          <t>U</t>
        </is>
      </c>
      <c r="ADM6" t="inlineStr"/>
      <c r="ADN6" t="inlineStr"/>
      <c r="ADO6" t="inlineStr"/>
      <c r="ADP6" t="inlineStr"/>
      <c r="ADQ6" t="inlineStr"/>
      <c r="ADR6" t="inlineStr"/>
      <c r="ADS6" t="inlineStr"/>
      <c r="ADT6" t="inlineStr"/>
      <c r="ADU6" t="inlineStr"/>
      <c r="ADV6" t="inlineStr">
        <is>
          <t>338667</t>
        </is>
      </c>
      <c r="ADW6" t="inlineStr"/>
      <c r="ADX6" t="inlineStr"/>
      <c r="ADY6" t="inlineStr"/>
      <c r="ADZ6" t="inlineStr"/>
      <c r="AEA6" t="inlineStr"/>
      <c r="AEB6" t="inlineStr"/>
      <c r="AEC6" t="inlineStr">
        <is>
          <t>Y</t>
        </is>
      </c>
      <c r="AED6" t="inlineStr"/>
      <c r="AEE6" t="inlineStr"/>
      <c r="AEF6" t="inlineStr"/>
      <c r="AEG6" t="inlineStr"/>
      <c r="AEH6" t="inlineStr"/>
      <c r="AEI6" t="inlineStr"/>
      <c r="AEJ6" t="inlineStr"/>
      <c r="AEK6" t="inlineStr"/>
      <c r="AEL6" t="inlineStr"/>
      <c r="AEM6" t="inlineStr"/>
      <c r="AEN6" t="inlineStr"/>
      <c r="AEO6" t="inlineStr"/>
      <c r="AEP6" t="inlineStr">
        <is>
          <t>PJOI</t>
        </is>
      </c>
      <c r="AEQ6" t="inlineStr"/>
      <c r="AER6" t="inlineStr"/>
      <c r="AES6" t="inlineStr"/>
      <c r="AET6" t="inlineStr"/>
      <c r="AEU6" t="inlineStr"/>
      <c r="AEV6" t="inlineStr"/>
      <c r="AEW6" t="inlineStr"/>
      <c r="AEX6" t="inlineStr"/>
      <c r="AEY6" t="inlineStr"/>
      <c r="AEZ6" t="inlineStr"/>
      <c r="AFA6" t="inlineStr"/>
      <c r="AFB6" t="inlineStr"/>
      <c r="AFC6" t="inlineStr"/>
      <c r="AFD6" t="inlineStr"/>
      <c r="AFE6" t="inlineStr"/>
      <c r="AFF6" t="inlineStr"/>
      <c r="AFG6" t="inlineStr"/>
      <c r="AFH6" t="inlineStr"/>
      <c r="AFI6" t="inlineStr"/>
      <c r="AFJ6" t="inlineStr"/>
      <c r="AFK6" t="inlineStr"/>
      <c r="AFL6" t="inlineStr"/>
      <c r="AFM6" t="inlineStr"/>
      <c r="AFN6" t="inlineStr"/>
      <c r="AFO6" t="inlineStr"/>
      <c r="AFP6" t="inlineStr"/>
      <c r="AFQ6" t="inlineStr"/>
      <c r="AFR6" t="inlineStr"/>
      <c r="AFS6" t="inlineStr"/>
      <c r="AFT6" t="inlineStr">
        <is>
          <t>338667</t>
        </is>
      </c>
      <c r="AFU6" t="inlineStr">
        <is>
          <t>Y is S and Z is U</t>
        </is>
      </c>
      <c r="AFV6" t="inlineStr"/>
    </row>
    <row r="7">
      <c r="A7" s="1">
        <f>67127390/12883+NOS</f>
        <v/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>
        <is>
          <t>/DP230PS0022/SPNT-01/DATA/DRYWEIGHTY</t>
        </is>
      </c>
      <c r="Q7" t="inlineStr">
        <is>
          <t>noafulla_D_tag_DP230PS0022/SPNT-01/DATA/DRYWEIGHTY</t>
        </is>
      </c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>
        <f>67127390/7534</f>
        <v/>
      </c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>
        <is>
          <t>DP230</t>
        </is>
      </c>
      <c r="BI7" t="inlineStr"/>
      <c r="BJ7" t="inlineStr"/>
      <c r="BK7" t="inlineStr"/>
      <c r="BL7" t="inlineStr"/>
      <c r="BM7">
        <f>67127390/7531</f>
        <v/>
      </c>
      <c r="BN7" t="inlineStr"/>
      <c r="BO7" t="inlineStr"/>
      <c r="BP7" t="inlineStr"/>
      <c r="BQ7" t="inlineStr"/>
      <c r="BR7" t="inlineStr"/>
      <c r="BS7" t="inlineStr"/>
      <c r="BT7" t="inlineStr"/>
      <c r="BU7" t="inlineStr"/>
      <c r="BV7" t="inlineStr"/>
      <c r="BW7" t="inlineStr"/>
      <c r="BX7" t="inlineStr"/>
      <c r="BY7" t="inlineStr"/>
      <c r="BZ7" t="inlineStr">
        <is>
          <t>SEPALS_NOA</t>
        </is>
      </c>
      <c r="CA7" t="inlineStr"/>
      <c r="CB7" t="inlineStr"/>
      <c r="CC7" t="inlineStr"/>
      <c r="CD7" t="inlineStr"/>
      <c r="CE7" t="inlineStr"/>
      <c r="CF7" t="inlineStr"/>
      <c r="CG7" t="inlineStr"/>
      <c r="CH7" t="inlineStr"/>
      <c r="CI7" t="inlineStr"/>
      <c r="CJ7" t="inlineStr">
        <is>
          <t>/DP230-PSUP-AKO</t>
        </is>
      </c>
      <c r="CK7" t="inlineStr"/>
      <c r="CL7" t="inlineStr"/>
      <c r="CM7" t="inlineStr"/>
      <c r="CN7" t="inlineStr"/>
      <c r="CO7" t="inlineStr"/>
      <c r="CP7" t="inlineStr"/>
      <c r="CQ7" t="inlineStr"/>
      <c r="CR7" t="inlineStr"/>
      <c r="CS7" t="inlineStr"/>
      <c r="CT7" t="inlineStr"/>
      <c r="CU7" t="inlineStr"/>
      <c r="CV7" t="inlineStr"/>
      <c r="CW7" t="inlineStr"/>
      <c r="CX7" t="inlineStr"/>
      <c r="CY7" t="inlineStr"/>
      <c r="CZ7" t="inlineStr"/>
      <c r="DA7" t="inlineStr"/>
      <c r="DB7" t="inlineStr"/>
      <c r="DC7" t="inlineStr"/>
      <c r="DD7" t="inlineStr"/>
      <c r="DE7" t="inlineStr"/>
      <c r="DF7" t="inlineStr"/>
      <c r="DG7" t="inlineStr"/>
      <c r="DH7" t="inlineStr"/>
      <c r="DI7" t="inlineStr"/>
      <c r="DJ7" t="inlineStr"/>
      <c r="DK7" t="inlineStr"/>
      <c r="DL7" t="inlineStr"/>
      <c r="DM7" t="inlineStr"/>
      <c r="DN7" t="inlineStr"/>
      <c r="DO7" t="inlineStr"/>
      <c r="DP7" t="inlineStr"/>
      <c r="DQ7" t="inlineStr"/>
      <c r="DR7" t="inlineStr"/>
      <c r="DS7" t="inlineStr"/>
      <c r="DT7" t="inlineStr"/>
      <c r="DU7" t="inlineStr"/>
      <c r="DV7" t="inlineStr"/>
      <c r="DW7" t="inlineStr"/>
      <c r="DX7" t="inlineStr"/>
      <c r="DY7" t="inlineStr"/>
      <c r="DZ7" t="inlineStr"/>
      <c r="EA7" t="inlineStr"/>
      <c r="EB7" t="inlineStr"/>
      <c r="EC7" t="inlineStr"/>
      <c r="ED7" t="inlineStr"/>
      <c r="EE7" t="inlineStr"/>
      <c r="EF7" t="inlineStr"/>
      <c r="EG7" t="inlineStr"/>
      <c r="EH7" t="inlineStr"/>
      <c r="EI7" t="inlineStr"/>
      <c r="EJ7" t="inlineStr"/>
      <c r="EK7" t="inlineStr"/>
      <c r="EL7" t="inlineStr"/>
      <c r="EM7" t="inlineStr"/>
      <c r="EN7" t="inlineStr"/>
      <c r="EO7" t="inlineStr"/>
      <c r="EP7" t="inlineStr"/>
      <c r="EQ7" t="inlineStr"/>
      <c r="ER7" t="inlineStr"/>
      <c r="ES7" t="inlineStr"/>
      <c r="ET7" t="inlineStr"/>
      <c r="EU7" t="inlineStr"/>
      <c r="EV7" t="inlineStr"/>
      <c r="EW7" t="inlineStr"/>
      <c r="EX7" t="inlineStr"/>
      <c r="EY7" t="inlineStr"/>
      <c r="EZ7" t="inlineStr"/>
      <c r="FA7" t="inlineStr"/>
      <c r="FB7" t="inlineStr"/>
      <c r="FC7" t="inlineStr">
        <is>
          <t>/DP230PS0022/SPNT-01/DATA/DRYWEIGHTY</t>
        </is>
      </c>
      <c r="FD7" t="inlineStr"/>
      <c r="FE7" t="inlineStr"/>
      <c r="FF7" t="inlineStr"/>
      <c r="FG7" t="inlineStr"/>
      <c r="FH7" t="inlineStr"/>
      <c r="FI7" t="inlineStr"/>
      <c r="FJ7" t="inlineStr"/>
      <c r="FK7" t="inlineStr"/>
      <c r="FL7" t="inlineStr"/>
      <c r="FM7" t="inlineStr"/>
      <c r="FN7" t="inlineStr"/>
      <c r="FO7" t="inlineStr"/>
      <c r="FP7" t="inlineStr"/>
      <c r="FQ7" t="inlineStr"/>
      <c r="FR7" t="inlineStr"/>
      <c r="FS7" t="inlineStr"/>
      <c r="FT7" t="inlineStr"/>
      <c r="FU7" t="inlineStr"/>
      <c r="FV7" t="inlineStr"/>
      <c r="FW7" t="inlineStr"/>
      <c r="FX7" t="inlineStr"/>
      <c r="FY7" t="inlineStr"/>
      <c r="FZ7" t="inlineStr"/>
      <c r="GA7" t="inlineStr"/>
      <c r="GB7" t="inlineStr"/>
      <c r="GC7" t="inlineStr"/>
      <c r="GD7" t="inlineStr"/>
      <c r="GE7" t="inlineStr"/>
      <c r="GF7" t="inlineStr"/>
      <c r="GG7" t="inlineStr"/>
      <c r="GH7" t="inlineStr"/>
      <c r="GI7" t="inlineStr"/>
      <c r="GJ7" t="inlineStr"/>
      <c r="GK7" t="inlineStr"/>
      <c r="GL7" t="inlineStr"/>
      <c r="GM7" t="inlineStr"/>
      <c r="GN7" t="inlineStr"/>
      <c r="GO7" t="inlineStr"/>
      <c r="GP7" t="inlineStr"/>
      <c r="GQ7">
        <f>67127390/7531</f>
        <v/>
      </c>
      <c r="GR7" t="inlineStr"/>
      <c r="GS7" t="inlineStr"/>
      <c r="GT7" t="inlineStr"/>
      <c r="GU7" t="inlineStr">
        <is>
          <t>/DP230-PSUP-SUPP</t>
        </is>
      </c>
      <c r="GV7" t="inlineStr"/>
      <c r="GW7" t="inlineStr"/>
      <c r="GX7" t="inlineStr"/>
      <c r="GY7" t="inlineStr"/>
      <c r="GZ7" t="inlineStr"/>
      <c r="HA7" t="inlineStr"/>
      <c r="HB7" t="inlineStr"/>
      <c r="HC7" t="inlineStr"/>
      <c r="HD7" t="inlineStr"/>
      <c r="HE7" t="inlineStr"/>
      <c r="HF7" t="inlineStr">
        <is>
          <t>0</t>
        </is>
      </c>
      <c r="HG7" t="inlineStr"/>
      <c r="HH7" t="inlineStr"/>
      <c r="HI7" t="inlineStr"/>
      <c r="HJ7" t="inlineStr"/>
      <c r="HK7" t="inlineStr"/>
      <c r="HL7" t="inlineStr"/>
      <c r="HM7" t="inlineStr"/>
      <c r="HN7" t="inlineStr"/>
      <c r="HO7" t="inlineStr"/>
      <c r="HP7" t="inlineStr"/>
      <c r="HQ7" t="inlineStr"/>
      <c r="HR7" t="inlineStr"/>
      <c r="HS7" t="inlineStr"/>
      <c r="HT7" t="inlineStr"/>
      <c r="HU7" t="inlineStr"/>
      <c r="HV7" t="inlineStr"/>
      <c r="HW7" t="inlineStr"/>
      <c r="HX7" t="inlineStr"/>
      <c r="HY7" t="inlineStr"/>
      <c r="HZ7" t="inlineStr"/>
      <c r="IA7" t="inlineStr">
        <is>
          <t>false</t>
        </is>
      </c>
      <c r="IB7" t="inlineStr"/>
      <c r="IC7" t="inlineStr">
        <is>
          <t>S1</t>
        </is>
      </c>
      <c r="ID7" t="inlineStr"/>
      <c r="IE7" t="inlineStr"/>
      <c r="IF7" t="inlineStr"/>
      <c r="IG7" t="inlineStr"/>
      <c r="IH7" t="inlineStr"/>
      <c r="II7" t="inlineStr"/>
      <c r="IJ7" t="inlineStr"/>
      <c r="IK7" t="inlineStr"/>
      <c r="IL7" t="inlineStr"/>
      <c r="IM7" t="inlineStr"/>
      <c r="IN7" t="inlineStr"/>
      <c r="IO7" t="inlineStr"/>
      <c r="IP7" t="inlineStr"/>
      <c r="IQ7" t="inlineStr"/>
      <c r="IR7" t="inlineStr"/>
      <c r="IS7" t="inlineStr"/>
      <c r="IT7" t="inlineStr"/>
      <c r="IU7" t="inlineStr"/>
      <c r="IV7" t="inlineStr"/>
      <c r="IW7" t="inlineStr"/>
      <c r="IX7" t="inlineStr"/>
      <c r="IY7" t="inlineStr"/>
      <c r="IZ7" t="inlineStr"/>
      <c r="JA7">
        <f>67127390/1</f>
        <v/>
      </c>
      <c r="JB7" t="inlineStr"/>
      <c r="JC7" t="inlineStr"/>
      <c r="JD7" t="inlineStr"/>
      <c r="JE7" t="inlineStr"/>
      <c r="JF7" t="inlineStr"/>
      <c r="JG7" t="inlineStr"/>
      <c r="JH7" t="inlineStr"/>
      <c r="JI7" t="inlineStr"/>
      <c r="JJ7" t="inlineStr"/>
      <c r="JK7" t="inlineStr"/>
      <c r="JL7" t="inlineStr"/>
      <c r="JM7" t="inlineStr"/>
      <c r="JN7" t="inlineStr"/>
      <c r="JO7" t="inlineStr"/>
      <c r="JP7" t="inlineStr"/>
      <c r="JQ7" t="inlineStr"/>
      <c r="JR7" t="inlineStr"/>
      <c r="JS7" t="inlineStr"/>
      <c r="JT7" t="inlineStr"/>
      <c r="JU7">
        <f>67127390/12883</f>
        <v/>
      </c>
      <c r="JV7" t="inlineStr"/>
      <c r="JW7" t="inlineStr"/>
      <c r="JX7" t="inlineStr"/>
      <c r="JY7" t="inlineStr"/>
      <c r="JZ7" t="inlineStr"/>
      <c r="KA7" t="inlineStr"/>
      <c r="KB7" t="inlineStr"/>
      <c r="KC7" t="inlineStr"/>
      <c r="KD7" t="inlineStr"/>
      <c r="KE7" t="inlineStr"/>
      <c r="KF7" t="inlineStr"/>
      <c r="KG7" t="inlineStr"/>
      <c r="KH7" t="inlineStr"/>
      <c r="KI7" t="inlineStr"/>
      <c r="KJ7" t="inlineStr"/>
      <c r="KK7" t="inlineStr"/>
      <c r="KL7" t="inlineStr"/>
      <c r="KM7" t="inlineStr"/>
      <c r="KN7" t="inlineStr"/>
      <c r="KO7" t="inlineStr"/>
      <c r="KP7" t="inlineStr"/>
      <c r="KQ7" t="inlineStr"/>
      <c r="KR7" t="inlineStr"/>
      <c r="KS7" t="inlineStr"/>
      <c r="KT7" t="inlineStr"/>
      <c r="KU7" t="inlineStr"/>
      <c r="KV7" t="inlineStr"/>
      <c r="KW7" t="inlineStr"/>
      <c r="KX7" t="inlineStr"/>
      <c r="KY7" t="inlineStr"/>
      <c r="KZ7" t="inlineStr"/>
      <c r="LA7" t="inlineStr"/>
      <c r="LB7" t="inlineStr"/>
      <c r="LC7" t="inlineStr"/>
      <c r="LD7" t="inlineStr"/>
      <c r="LE7" t="inlineStr"/>
      <c r="LF7" t="inlineStr">
        <is>
          <t>noafulla</t>
        </is>
      </c>
      <c r="LG7" t="inlineStr"/>
      <c r="LH7" t="inlineStr"/>
      <c r="LI7" t="inlineStr"/>
      <c r="LJ7" t="inlineStr"/>
      <c r="LK7" t="inlineStr"/>
      <c r="LL7" t="inlineStr"/>
      <c r="LM7" t="inlineStr"/>
      <c r="LN7" t="inlineStr"/>
      <c r="LO7" t="inlineStr"/>
      <c r="LP7" t="inlineStr"/>
      <c r="LQ7" t="inlineStr"/>
      <c r="LR7" t="inlineStr"/>
      <c r="LS7" t="inlineStr"/>
      <c r="LT7" t="inlineStr"/>
      <c r="LU7" t="inlineStr"/>
      <c r="LV7" t="inlineStr"/>
      <c r="LW7" t="inlineStr"/>
      <c r="LX7" t="inlineStr"/>
      <c r="LY7" t="inlineStr"/>
      <c r="LZ7" t="inlineStr"/>
      <c r="MA7" t="inlineStr"/>
      <c r="MB7" t="inlineStr"/>
      <c r="MC7" t="inlineStr"/>
      <c r="MD7" t="inlineStr"/>
      <c r="ME7" t="inlineStr"/>
      <c r="MF7" t="inlineStr"/>
      <c r="MG7" t="inlineStr"/>
      <c r="MH7" t="inlineStr"/>
      <c r="MI7" t="inlineStr"/>
      <c r="MJ7" t="inlineStr"/>
      <c r="MK7" t="inlineStr"/>
      <c r="ML7" t="inlineStr"/>
      <c r="MM7" t="inlineStr"/>
      <c r="MN7" t="inlineStr"/>
      <c r="MO7" t="inlineStr"/>
      <c r="MP7" t="inlineStr"/>
      <c r="MQ7" t="inlineStr"/>
      <c r="MR7" t="inlineStr"/>
      <c r="MS7" t="inlineStr"/>
      <c r="MT7" t="inlineStr">
        <is>
          <t>noafulla</t>
        </is>
      </c>
      <c r="MU7" t="inlineStr"/>
      <c r="MV7" t="inlineStr"/>
      <c r="MW7" t="inlineStr"/>
      <c r="MX7" t="inlineStr"/>
      <c r="MY7" t="inlineStr"/>
      <c r="MZ7" t="inlineStr"/>
      <c r="NA7" t="inlineStr"/>
      <c r="NB7" t="inlineStr"/>
      <c r="NC7" t="inlineStr"/>
      <c r="ND7" t="inlineStr"/>
      <c r="NE7" t="inlineStr"/>
      <c r="NF7" t="inlineStr"/>
      <c r="NG7" t="inlineStr"/>
      <c r="NH7" t="inlineStr"/>
      <c r="NI7" t="inlineStr"/>
      <c r="NJ7" t="inlineStr"/>
      <c r="NK7" t="inlineStr"/>
      <c r="NL7" t="inlineStr"/>
      <c r="NM7" t="inlineStr"/>
      <c r="NN7" t="inlineStr"/>
      <c r="NO7" t="inlineStr"/>
      <c r="NP7" t="inlineStr"/>
      <c r="NQ7" t="inlineStr"/>
      <c r="NR7" t="inlineStr"/>
      <c r="NS7" t="inlineStr"/>
      <c r="NT7" t="inlineStr"/>
      <c r="NU7" t="inlineStr"/>
      <c r="NV7" t="inlineStr"/>
      <c r="NW7" t="inlineStr"/>
      <c r="NX7" t="inlineStr"/>
      <c r="NY7" t="inlineStr"/>
      <c r="NZ7" t="inlineStr"/>
      <c r="OA7" t="inlineStr"/>
      <c r="OB7" t="inlineStr"/>
      <c r="OC7" t="inlineStr"/>
      <c r="OD7" t="inlineStr"/>
      <c r="OE7" t="inlineStr"/>
      <c r="OF7" t="inlineStr"/>
      <c r="OG7" t="inlineStr"/>
      <c r="OH7" t="inlineStr"/>
      <c r="OI7" t="inlineStr"/>
      <c r="OJ7" t="inlineStr"/>
      <c r="OK7" t="inlineStr"/>
      <c r="OL7" t="inlineStr"/>
      <c r="OM7" t="inlineStr"/>
      <c r="ON7" t="inlineStr"/>
      <c r="OO7" t="inlineStr"/>
      <c r="OP7" t="inlineStr"/>
      <c r="OQ7" t="inlineStr"/>
      <c r="OR7" t="inlineStr"/>
      <c r="OS7" t="inlineStr"/>
      <c r="OT7" t="inlineStr"/>
      <c r="OU7" t="inlineStr"/>
      <c r="OV7" t="inlineStr"/>
      <c r="OW7" t="inlineStr"/>
      <c r="OX7" t="inlineStr"/>
      <c r="OY7" t="inlineStr"/>
      <c r="OZ7" t="inlineStr"/>
      <c r="PA7" t="inlineStr"/>
      <c r="PB7" t="inlineStr"/>
      <c r="PC7" t="inlineStr"/>
      <c r="PD7" t="inlineStr"/>
      <c r="PE7" t="inlineStr"/>
      <c r="PF7" t="inlineStr"/>
      <c r="PG7" t="inlineStr"/>
      <c r="PH7" t="inlineStr"/>
      <c r="PI7" t="inlineStr"/>
      <c r="PJ7" t="inlineStr"/>
      <c r="PK7" t="inlineStr"/>
      <c r="PL7" t="inlineStr"/>
      <c r="PM7" t="inlineStr"/>
      <c r="PN7" t="inlineStr"/>
      <c r="PO7" t="inlineStr"/>
      <c r="PP7" t="inlineStr"/>
      <c r="PQ7" t="inlineStr"/>
      <c r="PR7" t="inlineStr"/>
      <c r="PS7" t="inlineStr"/>
      <c r="PT7" t="inlineStr"/>
      <c r="PU7" t="inlineStr"/>
      <c r="PV7" t="inlineStr"/>
      <c r="PW7" t="inlineStr"/>
      <c r="PX7" t="inlineStr"/>
      <c r="PY7" t="inlineStr"/>
      <c r="PZ7" t="inlineStr"/>
      <c r="QA7" t="inlineStr"/>
      <c r="QB7" t="inlineStr"/>
      <c r="QC7" t="inlineStr"/>
      <c r="QD7" t="inlineStr"/>
      <c r="QE7" t="inlineStr"/>
      <c r="QF7" t="inlineStr"/>
      <c r="QG7" t="inlineStr"/>
      <c r="QH7" t="inlineStr"/>
      <c r="QI7" t="inlineStr"/>
      <c r="QJ7" t="inlineStr"/>
      <c r="QK7" t="inlineStr"/>
      <c r="QL7" t="inlineStr"/>
      <c r="QM7" t="inlineStr"/>
      <c r="QN7" t="inlineStr"/>
      <c r="QO7" t="inlineStr"/>
      <c r="QP7" t="inlineStr"/>
      <c r="QQ7" t="inlineStr"/>
      <c r="QR7" t="inlineStr"/>
      <c r="QS7" t="inlineStr"/>
      <c r="QT7" t="inlineStr"/>
      <c r="QU7" t="inlineStr"/>
      <c r="QV7" t="inlineStr"/>
      <c r="QW7" t="inlineStr"/>
      <c r="QX7" t="inlineStr"/>
      <c r="QY7" t="inlineStr"/>
      <c r="QZ7" t="inlineStr"/>
      <c r="RA7" t="inlineStr"/>
      <c r="RB7" t="inlineStr"/>
      <c r="RC7" t="inlineStr"/>
      <c r="RD7" t="inlineStr"/>
      <c r="RE7" t="inlineStr"/>
      <c r="RF7" t="inlineStr"/>
      <c r="RG7" t="inlineStr"/>
      <c r="RH7" t="inlineStr"/>
      <c r="RI7" t="inlineStr"/>
      <c r="RJ7" t="inlineStr"/>
      <c r="RK7" t="inlineStr"/>
      <c r="RL7" t="inlineStr"/>
      <c r="RM7" t="inlineStr"/>
      <c r="RN7" t="inlineStr"/>
      <c r="RO7" t="inlineStr"/>
      <c r="RP7" t="inlineStr"/>
      <c r="RQ7" t="inlineStr"/>
      <c r="RR7" t="inlineStr"/>
      <c r="RS7" t="inlineStr"/>
      <c r="RT7" t="inlineStr"/>
      <c r="RU7" t="inlineStr"/>
      <c r="RV7" t="inlineStr"/>
      <c r="RW7" t="inlineStr"/>
      <c r="RX7" t="inlineStr"/>
      <c r="RY7" t="inlineStr"/>
      <c r="RZ7" t="inlineStr"/>
      <c r="SA7" t="inlineStr"/>
      <c r="SB7" t="inlineStr"/>
      <c r="SC7" t="inlineStr"/>
      <c r="SD7" t="inlineStr"/>
      <c r="SE7" t="inlineStr"/>
      <c r="SF7" t="inlineStr"/>
      <c r="SG7" t="inlineStr"/>
      <c r="SH7" t="inlineStr"/>
      <c r="SI7" t="inlineStr"/>
      <c r="SJ7" t="inlineStr"/>
      <c r="SK7" t="inlineStr"/>
      <c r="SL7" t="inlineStr"/>
      <c r="SM7" t="inlineStr"/>
      <c r="SN7" t="inlineStr"/>
      <c r="SO7" t="inlineStr"/>
      <c r="SP7" t="inlineStr"/>
      <c r="SQ7" t="inlineStr"/>
      <c r="SR7" t="inlineStr"/>
      <c r="SS7" t="inlineStr"/>
      <c r="ST7" t="inlineStr"/>
      <c r="SU7" t="inlineStr"/>
      <c r="SV7" t="inlineStr"/>
      <c r="SW7" t="inlineStr"/>
      <c r="SX7" t="inlineStr"/>
      <c r="SY7" t="inlineStr"/>
      <c r="SZ7" t="inlineStr"/>
      <c r="TA7" t="inlineStr"/>
      <c r="TB7" t="inlineStr"/>
      <c r="TC7" t="inlineStr"/>
      <c r="TD7" t="inlineStr"/>
      <c r="TE7" t="inlineStr"/>
      <c r="TF7" t="inlineStr"/>
      <c r="TG7" t="inlineStr"/>
      <c r="TH7" t="inlineStr"/>
      <c r="TI7" t="inlineStr"/>
      <c r="TJ7" t="inlineStr"/>
      <c r="TK7" t="inlineStr"/>
      <c r="TL7" t="inlineStr"/>
      <c r="TM7" t="inlineStr"/>
      <c r="TN7" t="inlineStr"/>
      <c r="TO7" t="inlineStr"/>
      <c r="TP7" t="inlineStr"/>
      <c r="TQ7" t="inlineStr"/>
      <c r="TR7" t="inlineStr"/>
      <c r="TS7" t="inlineStr"/>
      <c r="TT7" t="inlineStr"/>
      <c r="TU7" t="inlineStr"/>
      <c r="TV7" t="inlineStr"/>
      <c r="TW7" t="inlineStr"/>
      <c r="TX7" t="inlineStr"/>
      <c r="TY7" t="inlineStr"/>
      <c r="TZ7" t="inlineStr"/>
      <c r="UA7" t="inlineStr"/>
      <c r="UB7" t="inlineStr">
        <is>
          <t>PSUP - Pipe supports</t>
        </is>
      </c>
      <c r="UC7" t="inlineStr"/>
      <c r="UD7" t="inlineStr"/>
      <c r="UE7" t="inlineStr"/>
      <c r="UF7" t="inlineStr"/>
      <c r="UG7" t="inlineStr"/>
      <c r="UH7" t="inlineStr"/>
      <c r="UI7" t="inlineStr"/>
      <c r="UJ7" t="inlineStr"/>
      <c r="UK7" t="inlineStr"/>
      <c r="UL7" t="inlineStr"/>
      <c r="UM7" t="inlineStr">
        <is>
          <t>D</t>
        </is>
      </c>
      <c r="UN7" t="inlineStr"/>
      <c r="UO7" t="inlineStr"/>
      <c r="UP7" t="inlineStr"/>
      <c r="UQ7" t="inlineStr"/>
      <c r="UR7" t="inlineStr"/>
      <c r="US7" t="inlineStr"/>
      <c r="UT7" t="inlineStr">
        <is>
          <t>EZ</t>
        </is>
      </c>
      <c r="UU7" t="inlineStr"/>
      <c r="UV7" t="inlineStr"/>
      <c r="UW7" t="inlineStr"/>
      <c r="UX7" t="inlineStr"/>
      <c r="UY7" t="inlineStr">
        <is>
          <t>SUPP</t>
        </is>
      </c>
      <c r="UZ7" t="inlineStr"/>
      <c r="VA7" t="inlineStr"/>
      <c r="VB7" t="inlineStr"/>
      <c r="VC7" t="inlineStr"/>
      <c r="VD7" t="inlineStr"/>
      <c r="VE7" t="inlineStr"/>
      <c r="VF7" t="inlineStr"/>
      <c r="VG7" t="inlineStr"/>
      <c r="VH7" t="inlineStr"/>
      <c r="VI7" t="inlineStr"/>
      <c r="VJ7" t="inlineStr"/>
      <c r="VK7" t="inlineStr"/>
      <c r="VL7" t="inlineStr"/>
      <c r="VM7" t="inlineStr"/>
      <c r="VN7" t="inlineStr"/>
      <c r="VO7" t="inlineStr"/>
      <c r="VP7" t="inlineStr"/>
      <c r="VQ7" t="inlineStr"/>
      <c r="VR7" t="inlineStr"/>
      <c r="VS7" t="inlineStr"/>
      <c r="VT7" t="inlineStr"/>
      <c r="VU7" t="inlineStr"/>
      <c r="VV7" t="inlineStr"/>
      <c r="VW7" t="inlineStr"/>
      <c r="VX7" t="inlineStr"/>
      <c r="VY7" t="inlineStr"/>
      <c r="VZ7" t="inlineStr"/>
      <c r="WA7" t="inlineStr"/>
      <c r="WB7" t="inlineStr"/>
      <c r="WC7" t="inlineStr"/>
      <c r="WD7" t="inlineStr"/>
      <c r="WE7" t="inlineStr"/>
      <c r="WF7" t="inlineStr"/>
      <c r="WG7" t="inlineStr"/>
      <c r="WH7" t="inlineStr"/>
      <c r="WI7" t="inlineStr"/>
      <c r="WJ7" t="inlineStr"/>
      <c r="WK7" t="inlineStr"/>
      <c r="WL7" t="inlineStr"/>
      <c r="WM7" t="inlineStr"/>
      <c r="WN7" t="inlineStr"/>
      <c r="WO7" t="inlineStr"/>
      <c r="WP7" t="inlineStr"/>
      <c r="WQ7" t="inlineStr"/>
      <c r="WR7" t="inlineStr"/>
      <c r="WS7" t="inlineStr"/>
      <c r="WT7" t="inlineStr"/>
      <c r="WU7" t="inlineStr"/>
      <c r="WV7" t="inlineStr"/>
      <c r="WW7" t="inlineStr"/>
      <c r="WX7" t="inlineStr"/>
      <c r="WY7" t="inlineStr"/>
      <c r="WZ7" t="inlineStr"/>
      <c r="XA7" t="inlineStr"/>
      <c r="XB7" t="inlineStr"/>
      <c r="XC7" t="inlineStr"/>
      <c r="XD7" t="inlineStr"/>
      <c r="XE7" t="inlineStr">
        <is>
          <t>EZ</t>
        </is>
      </c>
      <c r="XF7" t="inlineStr"/>
      <c r="XG7" t="inlineStr"/>
      <c r="XH7" t="inlineStr"/>
      <c r="XI7" t="inlineStr"/>
      <c r="XJ7" t="inlineStr"/>
      <c r="XK7" t="inlineStr"/>
      <c r="XL7" t="inlineStr"/>
      <c r="XM7" t="inlineStr"/>
      <c r="XN7" t="inlineStr"/>
      <c r="XO7" t="inlineStr"/>
      <c r="XP7" t="inlineStr"/>
      <c r="XQ7" t="inlineStr"/>
      <c r="XR7" t="inlineStr"/>
      <c r="XS7" t="inlineStr"/>
      <c r="XT7" t="inlineStr"/>
      <c r="XU7" t="inlineStr"/>
      <c r="XV7" t="inlineStr"/>
      <c r="XW7" t="inlineStr"/>
      <c r="XX7" t="inlineStr"/>
      <c r="XY7" t="inlineStr">
        <is>
          <t>-^-</t>
        </is>
      </c>
      <c r="XZ7" t="inlineStr"/>
      <c r="YA7" t="inlineStr"/>
      <c r="YB7" t="inlineStr"/>
      <c r="YC7" t="inlineStr"/>
      <c r="YD7" t="inlineStr"/>
      <c r="YE7" t="inlineStr"/>
      <c r="YF7" t="inlineStr"/>
      <c r="YG7" t="inlineStr"/>
      <c r="YH7" t="inlineStr"/>
      <c r="YI7" t="inlineStr"/>
      <c r="YJ7" t="inlineStr"/>
      <c r="YK7" t="inlineStr"/>
      <c r="YL7" t="inlineStr"/>
      <c r="YM7" t="inlineStr"/>
      <c r="YN7" t="inlineStr"/>
      <c r="YO7" t="inlineStr"/>
      <c r="YP7" t="inlineStr">
        <is>
          <t>PSUP</t>
        </is>
      </c>
      <c r="YQ7" t="inlineStr"/>
      <c r="YR7" t="inlineStr"/>
      <c r="YS7" t="inlineStr"/>
      <c r="YT7" t="inlineStr"/>
      <c r="YU7" t="inlineStr"/>
      <c r="YV7" t="inlineStr"/>
      <c r="YW7" t="inlineStr"/>
      <c r="YX7" t="inlineStr"/>
      <c r="YY7" t="inlineStr"/>
      <c r="YZ7" t="inlineStr"/>
      <c r="ZA7" t="inlineStr"/>
      <c r="ZB7" t="inlineStr"/>
      <c r="ZC7" t="inlineStr"/>
      <c r="ZD7" t="inlineStr"/>
      <c r="ZE7" t="inlineStr"/>
      <c r="ZF7" t="inlineStr"/>
      <c r="ZG7" t="inlineStr"/>
      <c r="ZH7" t="inlineStr"/>
      <c r="ZI7" t="inlineStr"/>
      <c r="ZJ7" t="inlineStr"/>
      <c r="ZK7" t="inlineStr"/>
      <c r="ZL7" t="inlineStr"/>
      <c r="ZM7" t="inlineStr"/>
      <c r="ZN7" t="inlineStr"/>
      <c r="ZO7" t="inlineStr"/>
      <c r="ZP7" t="inlineStr"/>
      <c r="ZQ7" t="inlineStr"/>
      <c r="ZR7" t="inlineStr"/>
      <c r="ZS7" t="inlineStr"/>
      <c r="ZT7" t="inlineStr"/>
      <c r="ZU7" t="inlineStr"/>
      <c r="ZV7" t="inlineStr"/>
      <c r="ZW7" t="inlineStr"/>
      <c r="ZX7" t="inlineStr"/>
      <c r="ZY7" t="inlineStr"/>
      <c r="ZZ7" t="inlineStr"/>
      <c r="AAA7" t="inlineStr"/>
      <c r="AAB7" t="inlineStr"/>
      <c r="AAC7" t="inlineStr"/>
      <c r="AAD7" t="inlineStr">
        <is>
          <t>N</t>
        </is>
      </c>
      <c r="AAE7" t="inlineStr"/>
      <c r="AAF7" t="inlineStr"/>
      <c r="AAG7" t="inlineStr"/>
      <c r="AAH7" t="inlineStr"/>
      <c r="AAI7" t="inlineStr"/>
      <c r="AAJ7" t="inlineStr"/>
      <c r="AAK7" t="inlineStr"/>
      <c r="AAL7" t="inlineStr"/>
      <c r="AAM7" t="inlineStr"/>
      <c r="AAN7" t="inlineStr"/>
      <c r="AAO7" t="inlineStr"/>
      <c r="AAP7" t="inlineStr"/>
      <c r="AAQ7" t="inlineStr"/>
      <c r="AAR7" t="inlineStr"/>
      <c r="AAS7" t="inlineStr"/>
      <c r="AAT7" t="inlineStr"/>
      <c r="AAU7" t="inlineStr"/>
      <c r="AAV7" t="inlineStr"/>
      <c r="AAW7" t="inlineStr"/>
      <c r="AAX7" t="inlineStr"/>
      <c r="AAY7" t="inlineStr"/>
      <c r="AAZ7" t="inlineStr"/>
      <c r="ABA7" t="inlineStr"/>
      <c r="ABB7" t="inlineStr"/>
      <c r="ABC7" t="inlineStr"/>
      <c r="ABD7" t="inlineStr"/>
      <c r="ABE7" t="inlineStr"/>
      <c r="ABF7" t="inlineStr"/>
      <c r="ABG7" t="inlineStr"/>
      <c r="ABH7" t="inlineStr"/>
      <c r="ABI7" t="inlineStr"/>
      <c r="ABJ7" t="inlineStr"/>
      <c r="ABK7" t="inlineStr"/>
      <c r="ABL7" t="inlineStr"/>
      <c r="ABM7" t="inlineStr"/>
      <c r="ABN7" t="inlineStr"/>
      <c r="ABO7" t="inlineStr"/>
      <c r="ABP7" t="inlineStr"/>
      <c r="ABQ7" t="inlineStr"/>
      <c r="ABR7" t="inlineStr"/>
      <c r="ABS7" t="inlineStr"/>
      <c r="ABT7" t="inlineStr"/>
      <c r="ABU7" t="inlineStr"/>
      <c r="ABV7" t="inlineStr"/>
      <c r="ABW7" t="inlineStr"/>
      <c r="ABX7" t="inlineStr"/>
      <c r="ABY7" t="inlineStr"/>
      <c r="ABZ7" t="inlineStr"/>
      <c r="ACA7" t="inlineStr"/>
      <c r="ACB7" t="inlineStr"/>
      <c r="ACC7" t="inlineStr"/>
      <c r="ACD7" t="inlineStr"/>
      <c r="ACE7" t="inlineStr"/>
      <c r="ACF7" t="inlineStr"/>
      <c r="ACG7" t="inlineStr"/>
      <c r="ACH7" t="inlineStr"/>
      <c r="ACI7" t="inlineStr"/>
      <c r="ACJ7" t="inlineStr"/>
      <c r="ACK7" t="inlineStr">
        <is>
          <t>D</t>
        </is>
      </c>
      <c r="ACL7" t="inlineStr"/>
      <c r="ACM7" t="inlineStr">
        <is>
          <t>NOS</t>
        </is>
      </c>
      <c r="ACN7" t="inlineStr"/>
      <c r="ACO7" t="inlineStr"/>
      <c r="ACP7" t="inlineStr"/>
      <c r="ACQ7" t="inlineStr"/>
      <c r="ACR7" t="inlineStr"/>
      <c r="ACS7" t="inlineStr"/>
      <c r="ACT7" t="inlineStr"/>
      <c r="ACU7" t="inlineStr"/>
      <c r="ACV7" t="inlineStr"/>
      <c r="ACW7" t="inlineStr"/>
      <c r="ACX7" t="inlineStr"/>
      <c r="ACY7" t="inlineStr"/>
      <c r="ACZ7" t="inlineStr"/>
      <c r="ADA7" t="inlineStr"/>
      <c r="ADB7" t="inlineStr"/>
      <c r="ADC7" t="inlineStr"/>
      <c r="ADD7" t="inlineStr"/>
      <c r="ADE7" t="inlineStr"/>
      <c r="ADF7">
        <f>67127390/2</f>
        <v/>
      </c>
      <c r="ADG7" t="inlineStr"/>
      <c r="ADH7" t="inlineStr"/>
      <c r="ADI7" t="inlineStr"/>
      <c r="ADJ7" t="inlineStr"/>
      <c r="ADK7" t="inlineStr"/>
      <c r="ADL7" t="inlineStr"/>
      <c r="ADM7" t="inlineStr"/>
      <c r="ADN7" t="inlineStr"/>
      <c r="ADO7" t="inlineStr"/>
      <c r="ADP7" t="inlineStr"/>
      <c r="ADQ7" t="inlineStr"/>
      <c r="ADR7" t="inlineStr"/>
      <c r="ADS7" t="inlineStr"/>
      <c r="ADT7" t="inlineStr"/>
      <c r="ADU7" t="inlineStr"/>
      <c r="ADV7" t="inlineStr"/>
      <c r="ADW7" t="inlineStr"/>
      <c r="ADX7" t="inlineStr"/>
      <c r="ADY7" t="inlineStr"/>
      <c r="ADZ7" t="inlineStr"/>
      <c r="AEA7" t="inlineStr"/>
      <c r="AEB7" t="inlineStr"/>
      <c r="AEC7" t="inlineStr"/>
      <c r="AED7" t="inlineStr"/>
      <c r="AEE7" t="inlineStr"/>
      <c r="AEF7" t="inlineStr"/>
      <c r="AEG7" t="inlineStr"/>
      <c r="AEH7" t="inlineStr"/>
      <c r="AEI7" t="inlineStr"/>
      <c r="AEJ7" t="inlineStr"/>
      <c r="AEK7" t="inlineStr"/>
      <c r="AEL7" t="inlineStr"/>
      <c r="AEM7" t="inlineStr"/>
      <c r="AEN7" t="inlineStr"/>
      <c r="AEO7" t="inlineStr"/>
      <c r="AEP7" t="inlineStr">
        <is>
          <t>TEXT</t>
        </is>
      </c>
      <c r="AEQ7" t="inlineStr"/>
      <c r="AER7" t="inlineStr"/>
      <c r="AES7" t="inlineStr"/>
      <c r="AET7" t="inlineStr"/>
      <c r="AEU7" t="inlineStr"/>
      <c r="AEV7" t="inlineStr"/>
      <c r="AEW7" t="inlineStr"/>
      <c r="AEX7" t="inlineStr"/>
      <c r="AEY7" t="inlineStr"/>
      <c r="AEZ7" t="inlineStr"/>
      <c r="AFA7" t="inlineStr"/>
      <c r="AFB7" t="inlineStr"/>
      <c r="AFC7" t="inlineStr"/>
      <c r="AFD7" t="inlineStr"/>
      <c r="AFE7" t="inlineStr"/>
      <c r="AFF7" t="inlineStr"/>
      <c r="AFG7" t="inlineStr"/>
      <c r="AFH7" t="inlineStr"/>
      <c r="AFI7" t="inlineStr"/>
      <c r="AFJ7" t="inlineStr"/>
      <c r="AFK7" t="inlineStr"/>
      <c r="AFL7" t="inlineStr"/>
      <c r="AFM7" t="inlineStr"/>
      <c r="AFN7" t="inlineStr"/>
      <c r="AFO7" t="inlineStr"/>
      <c r="AFP7" t="inlineStr"/>
      <c r="AFQ7" t="inlineStr"/>
      <c r="AFR7" t="inlineStr"/>
      <c r="AFS7" t="inlineStr"/>
      <c r="AFT7" t="inlineStr"/>
      <c r="AFU7" t="inlineStr"/>
      <c r="AFV7" t="inlineStr"/>
    </row>
    <row r="8">
      <c r="A8" s="1">
        <f>67127390/7537+NOS</f>
        <v/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>
        <is>
          <t>/DP230PS0022/SPNT-01/DATA/STATUS</t>
        </is>
      </c>
      <c r="Q8" t="inlineStr">
        <is>
          <t>noafulla_D_tag_DP230PS0022/SPNT-01/DATA/STATUS</t>
        </is>
      </c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>
        <f>67127390/7534</f>
        <v/>
      </c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>
        <is>
          <t>DP230</t>
        </is>
      </c>
      <c r="BI8" t="inlineStr"/>
      <c r="BJ8" t="inlineStr"/>
      <c r="BK8" t="inlineStr"/>
      <c r="BL8" t="inlineStr"/>
      <c r="BM8">
        <f>67127390/7531</f>
        <v/>
      </c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/>
      <c r="BX8" t="inlineStr"/>
      <c r="BY8" t="inlineStr"/>
      <c r="BZ8" t="inlineStr">
        <is>
          <t>SEPALS_NOA</t>
        </is>
      </c>
      <c r="CA8" t="inlineStr"/>
      <c r="CB8" t="inlineStr"/>
      <c r="CC8" t="inlineStr"/>
      <c r="CD8" t="inlineStr"/>
      <c r="CE8" t="inlineStr"/>
      <c r="CF8" t="inlineStr"/>
      <c r="CG8" t="inlineStr"/>
      <c r="CH8" t="inlineStr"/>
      <c r="CI8" t="inlineStr"/>
      <c r="CJ8" t="inlineStr">
        <is>
          <t>/DP230-PSUP-AKO</t>
        </is>
      </c>
      <c r="CK8" t="inlineStr"/>
      <c r="CL8" t="inlineStr"/>
      <c r="CM8" t="inlineStr"/>
      <c r="CN8" t="inlineStr"/>
      <c r="CO8" t="inlineStr"/>
      <c r="CP8" t="inlineStr"/>
      <c r="CQ8" t="inlineStr"/>
      <c r="CR8" t="inlineStr"/>
      <c r="CS8" t="inlineStr"/>
      <c r="CT8" t="inlineStr"/>
      <c r="CU8" t="inlineStr"/>
      <c r="CV8" t="inlineStr"/>
      <c r="CW8" t="inlineStr"/>
      <c r="CX8" t="inlineStr"/>
      <c r="CY8" t="inlineStr"/>
      <c r="CZ8" t="inlineStr"/>
      <c r="DA8" t="inlineStr"/>
      <c r="DB8" t="inlineStr"/>
      <c r="DC8" t="inlineStr"/>
      <c r="DD8" t="inlineStr"/>
      <c r="DE8" t="inlineStr"/>
      <c r="DF8" t="inlineStr"/>
      <c r="DG8" t="inlineStr"/>
      <c r="DH8" t="inlineStr"/>
      <c r="DI8" t="inlineStr"/>
      <c r="DJ8" t="inlineStr"/>
      <c r="DK8" t="inlineStr"/>
      <c r="DL8" t="inlineStr"/>
      <c r="DM8" t="inlineStr"/>
      <c r="DN8" t="inlineStr"/>
      <c r="DO8" t="inlineStr"/>
      <c r="DP8" t="inlineStr"/>
      <c r="DQ8" t="inlineStr"/>
      <c r="DR8" t="inlineStr"/>
      <c r="DS8" t="inlineStr"/>
      <c r="DT8" t="inlineStr"/>
      <c r="DU8" t="inlineStr"/>
      <c r="DV8" t="inlineStr"/>
      <c r="DW8" t="inlineStr"/>
      <c r="DX8" t="inlineStr"/>
      <c r="DY8" t="inlineStr"/>
      <c r="DZ8" t="inlineStr"/>
      <c r="EA8" t="inlineStr"/>
      <c r="EB8" t="inlineStr"/>
      <c r="EC8" t="inlineStr"/>
      <c r="ED8" t="inlineStr"/>
      <c r="EE8" t="inlineStr"/>
      <c r="EF8" t="inlineStr"/>
      <c r="EG8" t="inlineStr"/>
      <c r="EH8" t="inlineStr"/>
      <c r="EI8" t="inlineStr"/>
      <c r="EJ8" t="inlineStr"/>
      <c r="EK8" t="inlineStr"/>
      <c r="EL8" t="inlineStr"/>
      <c r="EM8" t="inlineStr"/>
      <c r="EN8" t="inlineStr"/>
      <c r="EO8" t="inlineStr"/>
      <c r="EP8" t="inlineStr"/>
      <c r="EQ8" t="inlineStr"/>
      <c r="ER8" t="inlineStr"/>
      <c r="ES8" t="inlineStr"/>
      <c r="ET8" t="inlineStr"/>
      <c r="EU8" t="inlineStr"/>
      <c r="EV8" t="inlineStr"/>
      <c r="EW8" t="inlineStr"/>
      <c r="EX8" t="inlineStr"/>
      <c r="EY8" t="inlineStr"/>
      <c r="EZ8" t="inlineStr"/>
      <c r="FA8" t="inlineStr"/>
      <c r="FB8" t="inlineStr"/>
      <c r="FC8" t="inlineStr">
        <is>
          <t>/DP230PS0022/SPNT-01/DATA/STATUS</t>
        </is>
      </c>
      <c r="FD8" t="inlineStr"/>
      <c r="FE8" t="inlineStr"/>
      <c r="FF8" t="inlineStr"/>
      <c r="FG8" t="inlineStr"/>
      <c r="FH8" t="inlineStr"/>
      <c r="FI8" t="inlineStr"/>
      <c r="FJ8" t="inlineStr"/>
      <c r="FK8" t="inlineStr"/>
      <c r="FL8" t="inlineStr"/>
      <c r="FM8" t="inlineStr"/>
      <c r="FN8" t="inlineStr"/>
      <c r="FO8" t="inlineStr"/>
      <c r="FP8" t="inlineStr"/>
      <c r="FQ8" t="inlineStr"/>
      <c r="FR8" t="inlineStr"/>
      <c r="FS8" t="inlineStr"/>
      <c r="FT8" t="inlineStr"/>
      <c r="FU8" t="inlineStr"/>
      <c r="FV8" t="inlineStr"/>
      <c r="FW8" t="inlineStr"/>
      <c r="FX8" t="inlineStr"/>
      <c r="FY8" t="inlineStr"/>
      <c r="FZ8" t="inlineStr"/>
      <c r="GA8" t="inlineStr"/>
      <c r="GB8" t="inlineStr"/>
      <c r="GC8" t="inlineStr"/>
      <c r="GD8" t="inlineStr"/>
      <c r="GE8" t="inlineStr"/>
      <c r="GF8" t="inlineStr"/>
      <c r="GG8" t="inlineStr"/>
      <c r="GH8" t="inlineStr"/>
      <c r="GI8" t="inlineStr"/>
      <c r="GJ8" t="inlineStr"/>
      <c r="GK8" t="inlineStr"/>
      <c r="GL8" t="inlineStr"/>
      <c r="GM8" t="inlineStr"/>
      <c r="GN8" t="inlineStr"/>
      <c r="GO8" t="inlineStr"/>
      <c r="GP8" t="inlineStr"/>
      <c r="GQ8">
        <f>67127390/7531</f>
        <v/>
      </c>
      <c r="GR8" t="inlineStr"/>
      <c r="GS8" t="inlineStr"/>
      <c r="GT8" t="inlineStr"/>
      <c r="GU8" t="inlineStr">
        <is>
          <t>/DP230-PSUP-SUPP</t>
        </is>
      </c>
      <c r="GV8" t="inlineStr"/>
      <c r="GW8" t="inlineStr"/>
      <c r="GX8" t="inlineStr"/>
      <c r="GY8" t="inlineStr"/>
      <c r="GZ8" t="inlineStr"/>
      <c r="HA8" t="inlineStr"/>
      <c r="HB8" t="inlineStr"/>
      <c r="HC8" t="inlineStr"/>
      <c r="HD8" t="inlineStr"/>
      <c r="HE8" t="inlineStr"/>
      <c r="HF8" t="inlineStr">
        <is>
          <t>0</t>
        </is>
      </c>
      <c r="HG8" t="inlineStr"/>
      <c r="HH8" t="inlineStr"/>
      <c r="HI8" t="inlineStr"/>
      <c r="HJ8" t="inlineStr"/>
      <c r="HK8" t="inlineStr"/>
      <c r="HL8" t="inlineStr"/>
      <c r="HM8" t="inlineStr"/>
      <c r="HN8" t="inlineStr"/>
      <c r="HO8" t="inlineStr"/>
      <c r="HP8" t="inlineStr"/>
      <c r="HQ8" t="inlineStr"/>
      <c r="HR8" t="inlineStr"/>
      <c r="HS8" t="inlineStr"/>
      <c r="HT8" t="inlineStr"/>
      <c r="HU8" t="inlineStr"/>
      <c r="HV8" t="inlineStr"/>
      <c r="HW8" t="inlineStr"/>
      <c r="HX8" t="inlineStr"/>
      <c r="HY8" t="inlineStr"/>
      <c r="HZ8" t="inlineStr"/>
      <c r="IA8" t="inlineStr">
        <is>
          <t>false</t>
        </is>
      </c>
      <c r="IB8" t="inlineStr"/>
      <c r="IC8" t="inlineStr">
        <is>
          <t>S1</t>
        </is>
      </c>
      <c r="ID8" t="inlineStr"/>
      <c r="IE8" t="inlineStr"/>
      <c r="IF8" t="inlineStr"/>
      <c r="IG8" t="inlineStr"/>
      <c r="IH8" t="inlineStr"/>
      <c r="II8" t="inlineStr"/>
      <c r="IJ8" t="inlineStr"/>
      <c r="IK8" t="inlineStr"/>
      <c r="IL8" t="inlineStr"/>
      <c r="IM8" t="inlineStr"/>
      <c r="IN8" t="inlineStr"/>
      <c r="IO8" t="inlineStr"/>
      <c r="IP8" t="inlineStr"/>
      <c r="IQ8" t="inlineStr"/>
      <c r="IR8" t="inlineStr"/>
      <c r="IS8" t="inlineStr"/>
      <c r="IT8" t="inlineStr"/>
      <c r="IU8" t="inlineStr"/>
      <c r="IV8" t="inlineStr"/>
      <c r="IW8" t="inlineStr"/>
      <c r="IX8" t="inlineStr"/>
      <c r="IY8" t="inlineStr"/>
      <c r="IZ8" t="inlineStr"/>
      <c r="JA8">
        <f>67127390/1</f>
        <v/>
      </c>
      <c r="JB8" t="inlineStr"/>
      <c r="JC8" t="inlineStr"/>
      <c r="JD8" t="inlineStr"/>
      <c r="JE8" t="inlineStr"/>
      <c r="JF8" t="inlineStr"/>
      <c r="JG8" t="inlineStr"/>
      <c r="JH8" t="inlineStr"/>
      <c r="JI8" t="inlineStr"/>
      <c r="JJ8" t="inlineStr"/>
      <c r="JK8" t="inlineStr"/>
      <c r="JL8" t="inlineStr"/>
      <c r="JM8" t="inlineStr"/>
      <c r="JN8" t="inlineStr"/>
      <c r="JO8" t="inlineStr"/>
      <c r="JP8" t="inlineStr"/>
      <c r="JQ8" t="inlineStr"/>
      <c r="JR8" t="inlineStr"/>
      <c r="JS8" t="inlineStr"/>
      <c r="JT8" t="inlineStr"/>
      <c r="JU8">
        <f>67127390/7537</f>
        <v/>
      </c>
      <c r="JV8" t="inlineStr"/>
      <c r="JW8" t="inlineStr"/>
      <c r="JX8" t="inlineStr"/>
      <c r="JY8" t="inlineStr"/>
      <c r="JZ8" t="inlineStr"/>
      <c r="KA8" t="inlineStr"/>
      <c r="KB8" t="inlineStr"/>
      <c r="KC8" t="inlineStr"/>
      <c r="KD8" t="inlineStr"/>
      <c r="KE8" t="inlineStr"/>
      <c r="KF8" t="inlineStr"/>
      <c r="KG8" t="inlineStr"/>
      <c r="KH8" t="inlineStr"/>
      <c r="KI8" t="inlineStr"/>
      <c r="KJ8" t="inlineStr"/>
      <c r="KK8" t="inlineStr"/>
      <c r="KL8" t="inlineStr"/>
      <c r="KM8" t="inlineStr"/>
      <c r="KN8" t="inlineStr"/>
      <c r="KO8" t="inlineStr"/>
      <c r="KP8" t="inlineStr"/>
      <c r="KQ8" t="inlineStr"/>
      <c r="KR8" t="inlineStr"/>
      <c r="KS8" t="inlineStr"/>
      <c r="KT8" t="inlineStr"/>
      <c r="KU8" t="inlineStr"/>
      <c r="KV8" t="inlineStr"/>
      <c r="KW8" t="inlineStr"/>
      <c r="KX8" t="inlineStr"/>
      <c r="KY8" t="inlineStr"/>
      <c r="KZ8" t="inlineStr"/>
      <c r="LA8" t="inlineStr"/>
      <c r="LB8" t="inlineStr"/>
      <c r="LC8" t="inlineStr"/>
      <c r="LD8" t="inlineStr"/>
      <c r="LE8" t="inlineStr"/>
      <c r="LF8" t="inlineStr">
        <is>
          <t>noafulla</t>
        </is>
      </c>
      <c r="LG8" t="inlineStr"/>
      <c r="LH8" t="inlineStr"/>
      <c r="LI8" t="inlineStr"/>
      <c r="LJ8" t="inlineStr"/>
      <c r="LK8" t="inlineStr"/>
      <c r="LL8" t="inlineStr"/>
      <c r="LM8" t="inlineStr"/>
      <c r="LN8" t="inlineStr"/>
      <c r="LO8" t="inlineStr"/>
      <c r="LP8" t="inlineStr"/>
      <c r="LQ8" t="inlineStr"/>
      <c r="LR8" t="inlineStr"/>
      <c r="LS8" t="inlineStr"/>
      <c r="LT8" t="inlineStr"/>
      <c r="LU8" t="inlineStr"/>
      <c r="LV8" t="inlineStr"/>
      <c r="LW8" t="inlineStr"/>
      <c r="LX8" t="inlineStr"/>
      <c r="LY8" t="inlineStr"/>
      <c r="LZ8" t="inlineStr"/>
      <c r="MA8" t="inlineStr"/>
      <c r="MB8" t="inlineStr"/>
      <c r="MC8" t="inlineStr"/>
      <c r="MD8" t="inlineStr"/>
      <c r="ME8" t="inlineStr"/>
      <c r="MF8" t="inlineStr"/>
      <c r="MG8" t="inlineStr"/>
      <c r="MH8" t="inlineStr"/>
      <c r="MI8" t="inlineStr"/>
      <c r="MJ8" t="inlineStr"/>
      <c r="MK8" t="inlineStr"/>
      <c r="ML8" t="inlineStr"/>
      <c r="MM8" t="inlineStr"/>
      <c r="MN8" t="inlineStr"/>
      <c r="MO8" t="inlineStr"/>
      <c r="MP8" t="inlineStr"/>
      <c r="MQ8" t="inlineStr"/>
      <c r="MR8" t="inlineStr"/>
      <c r="MS8" t="inlineStr"/>
      <c r="MT8" t="inlineStr">
        <is>
          <t>noafulla</t>
        </is>
      </c>
      <c r="MU8" t="inlineStr"/>
      <c r="MV8" t="inlineStr"/>
      <c r="MW8" t="inlineStr"/>
      <c r="MX8" t="inlineStr"/>
      <c r="MY8" t="inlineStr"/>
      <c r="MZ8" t="inlineStr"/>
      <c r="NA8" t="inlineStr"/>
      <c r="NB8" t="inlineStr"/>
      <c r="NC8" t="inlineStr"/>
      <c r="ND8" t="inlineStr"/>
      <c r="NE8" t="inlineStr"/>
      <c r="NF8" t="inlineStr"/>
      <c r="NG8" t="inlineStr"/>
      <c r="NH8" t="inlineStr"/>
      <c r="NI8" t="inlineStr"/>
      <c r="NJ8" t="inlineStr"/>
      <c r="NK8" t="inlineStr"/>
      <c r="NL8" t="inlineStr"/>
      <c r="NM8" t="inlineStr"/>
      <c r="NN8" t="inlineStr"/>
      <c r="NO8" t="inlineStr"/>
      <c r="NP8" t="inlineStr"/>
      <c r="NQ8" t="inlineStr"/>
      <c r="NR8" t="inlineStr"/>
      <c r="NS8" t="inlineStr"/>
      <c r="NT8" t="inlineStr"/>
      <c r="NU8" t="inlineStr"/>
      <c r="NV8" t="inlineStr"/>
      <c r="NW8" t="inlineStr"/>
      <c r="NX8" t="inlineStr"/>
      <c r="NY8" t="inlineStr"/>
      <c r="NZ8" t="inlineStr"/>
      <c r="OA8" t="inlineStr"/>
      <c r="OB8" t="inlineStr"/>
      <c r="OC8" t="inlineStr"/>
      <c r="OD8" t="inlineStr"/>
      <c r="OE8" t="inlineStr"/>
      <c r="OF8" t="inlineStr"/>
      <c r="OG8" t="inlineStr"/>
      <c r="OH8" t="inlineStr"/>
      <c r="OI8" t="inlineStr"/>
      <c r="OJ8" t="inlineStr"/>
      <c r="OK8" t="inlineStr"/>
      <c r="OL8" t="inlineStr"/>
      <c r="OM8" t="inlineStr"/>
      <c r="ON8" t="inlineStr"/>
      <c r="OO8" t="inlineStr"/>
      <c r="OP8" t="inlineStr"/>
      <c r="OQ8" t="inlineStr"/>
      <c r="OR8" t="inlineStr"/>
      <c r="OS8" t="inlineStr"/>
      <c r="OT8" t="inlineStr"/>
      <c r="OU8" t="inlineStr"/>
      <c r="OV8" t="inlineStr"/>
      <c r="OW8" t="inlineStr"/>
      <c r="OX8" t="inlineStr"/>
      <c r="OY8" t="inlineStr"/>
      <c r="OZ8" t="inlineStr"/>
      <c r="PA8" t="inlineStr"/>
      <c r="PB8" t="inlineStr"/>
      <c r="PC8" t="inlineStr"/>
      <c r="PD8" t="inlineStr"/>
      <c r="PE8" t="inlineStr"/>
      <c r="PF8" t="inlineStr"/>
      <c r="PG8" t="inlineStr"/>
      <c r="PH8" t="inlineStr"/>
      <c r="PI8" t="inlineStr"/>
      <c r="PJ8" t="inlineStr"/>
      <c r="PK8" t="inlineStr"/>
      <c r="PL8" t="inlineStr"/>
      <c r="PM8" t="inlineStr"/>
      <c r="PN8" t="inlineStr"/>
      <c r="PO8" t="inlineStr"/>
      <c r="PP8" t="inlineStr"/>
      <c r="PQ8" t="inlineStr"/>
      <c r="PR8" t="inlineStr"/>
      <c r="PS8" t="inlineStr"/>
      <c r="PT8" t="inlineStr"/>
      <c r="PU8" t="inlineStr"/>
      <c r="PV8" t="inlineStr"/>
      <c r="PW8" t="inlineStr"/>
      <c r="PX8" t="inlineStr"/>
      <c r="PY8" t="inlineStr"/>
      <c r="PZ8" t="inlineStr"/>
      <c r="QA8" t="inlineStr"/>
      <c r="QB8" t="inlineStr"/>
      <c r="QC8" t="inlineStr"/>
      <c r="QD8" t="inlineStr"/>
      <c r="QE8" t="inlineStr"/>
      <c r="QF8" t="inlineStr"/>
      <c r="QG8" t="inlineStr"/>
      <c r="QH8" t="inlineStr"/>
      <c r="QI8" t="inlineStr"/>
      <c r="QJ8" t="inlineStr"/>
      <c r="QK8" t="inlineStr"/>
      <c r="QL8" t="inlineStr"/>
      <c r="QM8" t="inlineStr"/>
      <c r="QN8" t="inlineStr"/>
      <c r="QO8" t="inlineStr"/>
      <c r="QP8" t="inlineStr"/>
      <c r="QQ8" t="inlineStr"/>
      <c r="QR8" t="inlineStr"/>
      <c r="QS8" t="inlineStr"/>
      <c r="QT8" t="inlineStr"/>
      <c r="QU8" t="inlineStr"/>
      <c r="QV8" t="inlineStr"/>
      <c r="QW8" t="inlineStr"/>
      <c r="QX8" t="inlineStr"/>
      <c r="QY8" t="inlineStr"/>
      <c r="QZ8" t="inlineStr"/>
      <c r="RA8" t="inlineStr"/>
      <c r="RB8" t="inlineStr"/>
      <c r="RC8" t="inlineStr"/>
      <c r="RD8" t="inlineStr"/>
      <c r="RE8" t="inlineStr"/>
      <c r="RF8" t="inlineStr"/>
      <c r="RG8" t="inlineStr"/>
      <c r="RH8" t="inlineStr"/>
      <c r="RI8" t="inlineStr"/>
      <c r="RJ8" t="inlineStr"/>
      <c r="RK8" t="inlineStr"/>
      <c r="RL8" t="inlineStr"/>
      <c r="RM8" t="inlineStr"/>
      <c r="RN8" t="inlineStr"/>
      <c r="RO8" t="inlineStr"/>
      <c r="RP8" t="inlineStr"/>
      <c r="RQ8" t="inlineStr"/>
      <c r="RR8" t="inlineStr"/>
      <c r="RS8" t="inlineStr"/>
      <c r="RT8" t="inlineStr"/>
      <c r="RU8" t="inlineStr"/>
      <c r="RV8" t="inlineStr"/>
      <c r="RW8" t="inlineStr"/>
      <c r="RX8" t="inlineStr"/>
      <c r="RY8" t="inlineStr"/>
      <c r="RZ8" t="inlineStr"/>
      <c r="SA8" t="inlineStr"/>
      <c r="SB8" t="inlineStr"/>
      <c r="SC8" t="inlineStr"/>
      <c r="SD8" t="inlineStr"/>
      <c r="SE8" t="inlineStr"/>
      <c r="SF8" t="inlineStr"/>
      <c r="SG8" t="inlineStr"/>
      <c r="SH8" t="inlineStr"/>
      <c r="SI8" t="inlineStr"/>
      <c r="SJ8" t="inlineStr"/>
      <c r="SK8" t="inlineStr"/>
      <c r="SL8" t="inlineStr"/>
      <c r="SM8" t="inlineStr"/>
      <c r="SN8" t="inlineStr"/>
      <c r="SO8" t="inlineStr"/>
      <c r="SP8" t="inlineStr"/>
      <c r="SQ8" t="inlineStr"/>
      <c r="SR8" t="inlineStr"/>
      <c r="SS8" t="inlineStr"/>
      <c r="ST8" t="inlineStr"/>
      <c r="SU8" t="inlineStr"/>
      <c r="SV8" t="inlineStr"/>
      <c r="SW8" t="inlineStr"/>
      <c r="SX8" t="inlineStr"/>
      <c r="SY8" t="inlineStr"/>
      <c r="SZ8" t="inlineStr"/>
      <c r="TA8" t="inlineStr"/>
      <c r="TB8" t="inlineStr"/>
      <c r="TC8" t="inlineStr"/>
      <c r="TD8" t="inlineStr"/>
      <c r="TE8" t="inlineStr"/>
      <c r="TF8" t="inlineStr"/>
      <c r="TG8" t="inlineStr"/>
      <c r="TH8" t="inlineStr"/>
      <c r="TI8" t="inlineStr"/>
      <c r="TJ8" t="inlineStr"/>
      <c r="TK8" t="inlineStr"/>
      <c r="TL8" t="inlineStr"/>
      <c r="TM8" t="inlineStr"/>
      <c r="TN8" t="inlineStr"/>
      <c r="TO8" t="inlineStr"/>
      <c r="TP8" t="inlineStr"/>
      <c r="TQ8" t="inlineStr"/>
      <c r="TR8" t="inlineStr"/>
      <c r="TS8" t="inlineStr"/>
      <c r="TT8" t="inlineStr"/>
      <c r="TU8" t="inlineStr"/>
      <c r="TV8" t="inlineStr"/>
      <c r="TW8" t="inlineStr"/>
      <c r="TX8" t="inlineStr"/>
      <c r="TY8" t="inlineStr"/>
      <c r="TZ8" t="inlineStr"/>
      <c r="UA8" t="inlineStr"/>
      <c r="UB8" t="inlineStr">
        <is>
          <t>PSUP - Pipe supports</t>
        </is>
      </c>
      <c r="UC8" t="inlineStr"/>
      <c r="UD8" t="inlineStr"/>
      <c r="UE8" t="inlineStr"/>
      <c r="UF8" t="inlineStr"/>
      <c r="UG8" t="inlineStr"/>
      <c r="UH8" t="inlineStr"/>
      <c r="UI8" t="inlineStr"/>
      <c r="UJ8" t="inlineStr"/>
      <c r="UK8" t="inlineStr"/>
      <c r="UL8" t="inlineStr"/>
      <c r="UM8" t="inlineStr">
        <is>
          <t>D</t>
        </is>
      </c>
      <c r="UN8" t="inlineStr"/>
      <c r="UO8" t="inlineStr"/>
      <c r="UP8" t="inlineStr"/>
      <c r="UQ8" t="inlineStr"/>
      <c r="UR8" t="inlineStr"/>
      <c r="US8" t="inlineStr"/>
      <c r="UT8" t="inlineStr">
        <is>
          <t>EZ</t>
        </is>
      </c>
      <c r="UU8" t="inlineStr"/>
      <c r="UV8" t="inlineStr"/>
      <c r="UW8" t="inlineStr"/>
      <c r="UX8" t="inlineStr"/>
      <c r="UY8" t="inlineStr">
        <is>
          <t>SUPP</t>
        </is>
      </c>
      <c r="UZ8" t="inlineStr"/>
      <c r="VA8" t="inlineStr"/>
      <c r="VB8" t="inlineStr"/>
      <c r="VC8" t="inlineStr"/>
      <c r="VD8" t="inlineStr"/>
      <c r="VE8" t="inlineStr"/>
      <c r="VF8" t="inlineStr"/>
      <c r="VG8" t="inlineStr"/>
      <c r="VH8" t="inlineStr"/>
      <c r="VI8" t="inlineStr"/>
      <c r="VJ8" t="inlineStr"/>
      <c r="VK8" t="inlineStr"/>
      <c r="VL8" t="inlineStr"/>
      <c r="VM8" t="inlineStr"/>
      <c r="VN8" t="inlineStr"/>
      <c r="VO8" t="inlineStr"/>
      <c r="VP8" t="inlineStr"/>
      <c r="VQ8" t="inlineStr"/>
      <c r="VR8" t="inlineStr"/>
      <c r="VS8" t="inlineStr"/>
      <c r="VT8" t="inlineStr"/>
      <c r="VU8" t="inlineStr"/>
      <c r="VV8" t="inlineStr"/>
      <c r="VW8" t="inlineStr"/>
      <c r="VX8" t="inlineStr"/>
      <c r="VY8" t="inlineStr"/>
      <c r="VZ8" t="inlineStr"/>
      <c r="WA8" t="inlineStr"/>
      <c r="WB8" t="inlineStr"/>
      <c r="WC8" t="inlineStr"/>
      <c r="WD8" t="inlineStr"/>
      <c r="WE8" t="inlineStr"/>
      <c r="WF8" t="inlineStr"/>
      <c r="WG8" t="inlineStr"/>
      <c r="WH8" t="inlineStr"/>
      <c r="WI8" t="inlineStr"/>
      <c r="WJ8" t="inlineStr"/>
      <c r="WK8" t="inlineStr"/>
      <c r="WL8" t="inlineStr"/>
      <c r="WM8" t="inlineStr"/>
      <c r="WN8" t="inlineStr"/>
      <c r="WO8" t="inlineStr"/>
      <c r="WP8" t="inlineStr"/>
      <c r="WQ8" t="inlineStr"/>
      <c r="WR8" t="inlineStr"/>
      <c r="WS8" t="inlineStr"/>
      <c r="WT8" t="inlineStr"/>
      <c r="WU8" t="inlineStr"/>
      <c r="WV8" t="inlineStr"/>
      <c r="WW8" t="inlineStr"/>
      <c r="WX8" t="inlineStr"/>
      <c r="WY8" t="inlineStr"/>
      <c r="WZ8" t="inlineStr"/>
      <c r="XA8" t="inlineStr"/>
      <c r="XB8" t="inlineStr"/>
      <c r="XC8" t="inlineStr"/>
      <c r="XD8" t="inlineStr"/>
      <c r="XE8" t="inlineStr">
        <is>
          <t>EZ</t>
        </is>
      </c>
      <c r="XF8" t="inlineStr"/>
      <c r="XG8" t="inlineStr"/>
      <c r="XH8" t="inlineStr"/>
      <c r="XI8" t="inlineStr"/>
      <c r="XJ8" t="inlineStr"/>
      <c r="XK8" t="inlineStr"/>
      <c r="XL8" t="inlineStr"/>
      <c r="XM8" t="inlineStr"/>
      <c r="XN8" t="inlineStr"/>
      <c r="XO8" t="inlineStr"/>
      <c r="XP8" t="inlineStr"/>
      <c r="XQ8" t="inlineStr"/>
      <c r="XR8" t="inlineStr"/>
      <c r="XS8" t="inlineStr"/>
      <c r="XT8" t="inlineStr"/>
      <c r="XU8" t="inlineStr"/>
      <c r="XV8" t="inlineStr"/>
      <c r="XW8" t="inlineStr"/>
      <c r="XX8" t="inlineStr"/>
      <c r="XY8" t="inlineStr">
        <is>
          <t>S1</t>
        </is>
      </c>
      <c r="XZ8" t="inlineStr"/>
      <c r="YA8" t="inlineStr"/>
      <c r="YB8" t="inlineStr"/>
      <c r="YC8" t="inlineStr"/>
      <c r="YD8" t="inlineStr"/>
      <c r="YE8" t="inlineStr"/>
      <c r="YF8" t="inlineStr"/>
      <c r="YG8" t="inlineStr"/>
      <c r="YH8" t="inlineStr"/>
      <c r="YI8" t="inlineStr"/>
      <c r="YJ8" t="inlineStr"/>
      <c r="YK8" t="inlineStr"/>
      <c r="YL8" t="inlineStr"/>
      <c r="YM8" t="inlineStr"/>
      <c r="YN8" t="inlineStr"/>
      <c r="YO8" t="inlineStr"/>
      <c r="YP8" t="inlineStr">
        <is>
          <t>PSUP</t>
        </is>
      </c>
      <c r="YQ8" t="inlineStr"/>
      <c r="YR8" t="inlineStr"/>
      <c r="YS8" t="inlineStr"/>
      <c r="YT8" t="inlineStr"/>
      <c r="YU8" t="inlineStr"/>
      <c r="YV8" t="inlineStr"/>
      <c r="YW8" t="inlineStr"/>
      <c r="YX8" t="inlineStr"/>
      <c r="YY8" t="inlineStr"/>
      <c r="YZ8" t="inlineStr"/>
      <c r="ZA8" t="inlineStr"/>
      <c r="ZB8" t="inlineStr"/>
      <c r="ZC8" t="inlineStr"/>
      <c r="ZD8" t="inlineStr"/>
      <c r="ZE8" t="inlineStr"/>
      <c r="ZF8" t="inlineStr"/>
      <c r="ZG8" t="inlineStr"/>
      <c r="ZH8" t="inlineStr"/>
      <c r="ZI8" t="inlineStr"/>
      <c r="ZJ8" t="inlineStr"/>
      <c r="ZK8" t="inlineStr"/>
      <c r="ZL8" t="inlineStr"/>
      <c r="ZM8" t="inlineStr"/>
      <c r="ZN8" t="inlineStr"/>
      <c r="ZO8" t="inlineStr"/>
      <c r="ZP8" t="inlineStr"/>
      <c r="ZQ8" t="inlineStr"/>
      <c r="ZR8" t="inlineStr"/>
      <c r="ZS8" t="inlineStr"/>
      <c r="ZT8" t="inlineStr"/>
      <c r="ZU8" t="inlineStr"/>
      <c r="ZV8" t="inlineStr"/>
      <c r="ZW8" t="inlineStr"/>
      <c r="ZX8" t="inlineStr"/>
      <c r="ZY8" t="inlineStr"/>
      <c r="ZZ8" t="inlineStr"/>
      <c r="AAA8" t="inlineStr"/>
      <c r="AAB8" t="inlineStr"/>
      <c r="AAC8" t="inlineStr"/>
      <c r="AAD8" t="inlineStr">
        <is>
          <t>N</t>
        </is>
      </c>
      <c r="AAE8" t="inlineStr"/>
      <c r="AAF8" t="inlineStr"/>
      <c r="AAG8" t="inlineStr"/>
      <c r="AAH8" t="inlineStr"/>
      <c r="AAI8" t="inlineStr"/>
      <c r="AAJ8" t="inlineStr"/>
      <c r="AAK8" t="inlineStr"/>
      <c r="AAL8" t="inlineStr"/>
      <c r="AAM8" t="inlineStr"/>
      <c r="AAN8" t="inlineStr"/>
      <c r="AAO8" t="inlineStr"/>
      <c r="AAP8" t="inlineStr"/>
      <c r="AAQ8" t="inlineStr"/>
      <c r="AAR8" t="inlineStr"/>
      <c r="AAS8" t="inlineStr"/>
      <c r="AAT8" t="inlineStr"/>
      <c r="AAU8" t="inlineStr"/>
      <c r="AAV8" t="inlineStr"/>
      <c r="AAW8" t="inlineStr"/>
      <c r="AAX8" t="inlineStr"/>
      <c r="AAY8" t="inlineStr"/>
      <c r="AAZ8" t="inlineStr"/>
      <c r="ABA8" t="inlineStr"/>
      <c r="ABB8" t="inlineStr"/>
      <c r="ABC8" t="inlineStr"/>
      <c r="ABD8" t="inlineStr"/>
      <c r="ABE8" t="inlineStr"/>
      <c r="ABF8" t="inlineStr"/>
      <c r="ABG8" t="inlineStr"/>
      <c r="ABH8" t="inlineStr"/>
      <c r="ABI8" t="inlineStr"/>
      <c r="ABJ8" t="inlineStr"/>
      <c r="ABK8" t="inlineStr"/>
      <c r="ABL8" t="inlineStr"/>
      <c r="ABM8" t="inlineStr"/>
      <c r="ABN8" t="inlineStr"/>
      <c r="ABO8" t="inlineStr"/>
      <c r="ABP8" t="inlineStr"/>
      <c r="ABQ8" t="inlineStr"/>
      <c r="ABR8" t="inlineStr"/>
      <c r="ABS8" t="inlineStr"/>
      <c r="ABT8" t="inlineStr"/>
      <c r="ABU8" t="inlineStr"/>
      <c r="ABV8" t="inlineStr"/>
      <c r="ABW8" t="inlineStr"/>
      <c r="ABX8" t="inlineStr"/>
      <c r="ABY8" t="inlineStr"/>
      <c r="ABZ8" t="inlineStr"/>
      <c r="ACA8" t="inlineStr"/>
      <c r="ACB8" t="inlineStr"/>
      <c r="ACC8" t="inlineStr"/>
      <c r="ACD8" t="inlineStr"/>
      <c r="ACE8" t="inlineStr"/>
      <c r="ACF8" t="inlineStr"/>
      <c r="ACG8" t="inlineStr"/>
      <c r="ACH8" t="inlineStr"/>
      <c r="ACI8" t="inlineStr"/>
      <c r="ACJ8" t="inlineStr"/>
      <c r="ACK8" t="inlineStr">
        <is>
          <t>D</t>
        </is>
      </c>
      <c r="ACL8" t="inlineStr"/>
      <c r="ACM8" t="inlineStr">
        <is>
          <t>NOS</t>
        </is>
      </c>
      <c r="ACN8" t="inlineStr"/>
      <c r="ACO8" t="inlineStr"/>
      <c r="ACP8" t="inlineStr"/>
      <c r="ACQ8" t="inlineStr"/>
      <c r="ACR8" t="inlineStr"/>
      <c r="ACS8" t="inlineStr"/>
      <c r="ACT8" t="inlineStr"/>
      <c r="ACU8" t="inlineStr"/>
      <c r="ACV8" t="inlineStr"/>
      <c r="ACW8" t="inlineStr"/>
      <c r="ACX8" t="inlineStr"/>
      <c r="ACY8" t="inlineStr"/>
      <c r="ACZ8" t="inlineStr"/>
      <c r="ADA8" t="inlineStr"/>
      <c r="ADB8" t="inlineStr"/>
      <c r="ADC8" t="inlineStr"/>
      <c r="ADD8" t="inlineStr"/>
      <c r="ADE8" t="inlineStr"/>
      <c r="ADF8">
        <f>67127390/2</f>
        <v/>
      </c>
      <c r="ADG8" t="inlineStr"/>
      <c r="ADH8" t="inlineStr"/>
      <c r="ADI8" t="inlineStr"/>
      <c r="ADJ8" t="inlineStr"/>
      <c r="ADK8" t="inlineStr"/>
      <c r="ADL8" t="inlineStr"/>
      <c r="ADM8" t="inlineStr"/>
      <c r="ADN8" t="inlineStr"/>
      <c r="ADO8" t="inlineStr"/>
      <c r="ADP8" t="inlineStr"/>
      <c r="ADQ8" t="inlineStr"/>
      <c r="ADR8" t="inlineStr"/>
      <c r="ADS8" t="inlineStr"/>
      <c r="ADT8" t="inlineStr"/>
      <c r="ADU8" t="inlineStr"/>
      <c r="ADV8" t="inlineStr"/>
      <c r="ADW8" t="inlineStr"/>
      <c r="ADX8" t="inlineStr"/>
      <c r="ADY8" t="inlineStr"/>
      <c r="ADZ8" t="inlineStr"/>
      <c r="AEA8" t="inlineStr"/>
      <c r="AEB8" t="inlineStr"/>
      <c r="AEC8" t="inlineStr"/>
      <c r="AED8" t="inlineStr"/>
      <c r="AEE8" t="inlineStr"/>
      <c r="AEF8" t="inlineStr"/>
      <c r="AEG8" t="inlineStr"/>
      <c r="AEH8" t="inlineStr"/>
      <c r="AEI8" t="inlineStr"/>
      <c r="AEJ8" t="inlineStr"/>
      <c r="AEK8" t="inlineStr"/>
      <c r="AEL8" t="inlineStr"/>
      <c r="AEM8" t="inlineStr"/>
      <c r="AEN8" t="inlineStr"/>
      <c r="AEO8" t="inlineStr"/>
      <c r="AEP8" t="inlineStr">
        <is>
          <t>TEXT</t>
        </is>
      </c>
      <c r="AEQ8" t="inlineStr"/>
      <c r="AER8" t="inlineStr"/>
      <c r="AES8" t="inlineStr"/>
      <c r="AET8" t="inlineStr"/>
      <c r="AEU8" t="inlineStr"/>
      <c r="AEV8" t="inlineStr"/>
      <c r="AEW8" t="inlineStr"/>
      <c r="AEX8" t="inlineStr"/>
      <c r="AEY8" t="inlineStr"/>
      <c r="AEZ8" t="inlineStr"/>
      <c r="AFA8" t="inlineStr"/>
      <c r="AFB8" t="inlineStr"/>
      <c r="AFC8" t="inlineStr"/>
      <c r="AFD8" t="inlineStr"/>
      <c r="AFE8" t="inlineStr"/>
      <c r="AFF8" t="inlineStr"/>
      <c r="AFG8" t="inlineStr"/>
      <c r="AFH8" t="inlineStr"/>
      <c r="AFI8" t="inlineStr"/>
      <c r="AFJ8" t="inlineStr"/>
      <c r="AFK8" t="inlineStr"/>
      <c r="AFL8" t="inlineStr"/>
      <c r="AFM8" t="inlineStr"/>
      <c r="AFN8" t="inlineStr"/>
      <c r="AFO8" t="inlineStr"/>
      <c r="AFP8" t="inlineStr"/>
      <c r="AFQ8" t="inlineStr"/>
      <c r="AFR8" t="inlineStr"/>
      <c r="AFS8" t="inlineStr"/>
      <c r="AFT8" t="inlineStr"/>
      <c r="AFU8" t="inlineStr"/>
      <c r="AFV8" t="inlineStr"/>
    </row>
    <row r="9">
      <c r="A9" s="1">
        <f>67127390/7539+NOS</f>
        <v/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>
        <is>
          <t>/DP230PS0022/SPNT-01/DATA/TEMP</t>
        </is>
      </c>
      <c r="Q9" t="inlineStr">
        <is>
          <t>noafulla_D_tag_DP230PS0022/SPNT-01/DATA/TEMP</t>
        </is>
      </c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>
        <f>67127390/7534</f>
        <v/>
      </c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>
        <is>
          <t>DP230</t>
        </is>
      </c>
      <c r="BI9" t="inlineStr"/>
      <c r="BJ9" t="inlineStr"/>
      <c r="BK9" t="inlineStr"/>
      <c r="BL9" t="inlineStr"/>
      <c r="BM9">
        <f>67127390/7531</f>
        <v/>
      </c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/>
      <c r="BW9" t="inlineStr"/>
      <c r="BX9" t="inlineStr"/>
      <c r="BY9" t="inlineStr"/>
      <c r="BZ9" t="inlineStr">
        <is>
          <t>SEPALS_NOA</t>
        </is>
      </c>
      <c r="CA9" t="inlineStr"/>
      <c r="CB9" t="inlineStr"/>
      <c r="CC9" t="inlineStr"/>
      <c r="CD9" t="inlineStr"/>
      <c r="CE9" t="inlineStr"/>
      <c r="CF9" t="inlineStr"/>
      <c r="CG9" t="inlineStr"/>
      <c r="CH9" t="inlineStr"/>
      <c r="CI9" t="inlineStr"/>
      <c r="CJ9" t="inlineStr">
        <is>
          <t>/DP230-PSUP-AKO</t>
        </is>
      </c>
      <c r="CK9" t="inlineStr"/>
      <c r="CL9" t="inlineStr"/>
      <c r="CM9" t="inlineStr"/>
      <c r="CN9" t="inlineStr"/>
      <c r="CO9" t="inlineStr"/>
      <c r="CP9" t="inlineStr"/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inlineStr"/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inlineStr"/>
      <c r="DK9" t="inlineStr"/>
      <c r="DL9" t="inlineStr"/>
      <c r="DM9" t="inlineStr"/>
      <c r="DN9" t="inlineStr"/>
      <c r="DO9" t="inlineStr"/>
      <c r="DP9" t="inlineStr"/>
      <c r="DQ9" t="inlineStr"/>
      <c r="DR9" t="inlineStr"/>
      <c r="DS9" t="inlineStr"/>
      <c r="DT9" t="inlineStr"/>
      <c r="DU9" t="inlineStr"/>
      <c r="DV9" t="inlineStr"/>
      <c r="DW9" t="inlineStr"/>
      <c r="DX9" t="inlineStr"/>
      <c r="DY9" t="inlineStr"/>
      <c r="DZ9" t="inlineStr"/>
      <c r="EA9" t="inlineStr"/>
      <c r="EB9" t="inlineStr"/>
      <c r="EC9" t="inlineStr"/>
      <c r="ED9" t="inlineStr"/>
      <c r="EE9" t="inlineStr"/>
      <c r="EF9" t="inlineStr"/>
      <c r="EG9" t="inlineStr"/>
      <c r="EH9" t="inlineStr"/>
      <c r="EI9" t="inlineStr"/>
      <c r="EJ9" t="inlineStr"/>
      <c r="EK9" t="inlineStr"/>
      <c r="EL9" t="inlineStr"/>
      <c r="EM9" t="inlineStr"/>
      <c r="EN9" t="inlineStr"/>
      <c r="EO9" t="inlineStr"/>
      <c r="EP9" t="inlineStr"/>
      <c r="EQ9" t="inlineStr"/>
      <c r="ER9" t="inlineStr"/>
      <c r="ES9" t="inlineStr"/>
      <c r="ET9" t="inlineStr"/>
      <c r="EU9" t="inlineStr"/>
      <c r="EV9" t="inlineStr"/>
      <c r="EW9" t="inlineStr"/>
      <c r="EX9" t="inlineStr"/>
      <c r="EY9" t="inlineStr"/>
      <c r="EZ9" t="inlineStr"/>
      <c r="FA9" t="inlineStr"/>
      <c r="FB9" t="inlineStr"/>
      <c r="FC9" t="inlineStr">
        <is>
          <t>/DP230PS0022/SPNT-01/DATA/TEMP</t>
        </is>
      </c>
      <c r="FD9" t="inlineStr"/>
      <c r="FE9" t="inlineStr"/>
      <c r="FF9" t="inlineStr"/>
      <c r="FG9" t="inlineStr"/>
      <c r="FH9" t="inlineStr"/>
      <c r="FI9" t="inlineStr"/>
      <c r="FJ9" t="inlineStr"/>
      <c r="FK9" t="inlineStr"/>
      <c r="FL9" t="inlineStr"/>
      <c r="FM9" t="inlineStr"/>
      <c r="FN9" t="inlineStr"/>
      <c r="FO9" t="inlineStr"/>
      <c r="FP9" t="inlineStr"/>
      <c r="FQ9" t="inlineStr"/>
      <c r="FR9" t="inlineStr"/>
      <c r="FS9" t="inlineStr"/>
      <c r="FT9" t="inlineStr"/>
      <c r="FU9" t="inlineStr"/>
      <c r="FV9" t="inlineStr"/>
      <c r="FW9" t="inlineStr"/>
      <c r="FX9" t="inlineStr"/>
      <c r="FY9" t="inlineStr"/>
      <c r="FZ9" t="inlineStr"/>
      <c r="GA9" t="inlineStr"/>
      <c r="GB9" t="inlineStr"/>
      <c r="GC9" t="inlineStr"/>
      <c r="GD9" t="inlineStr"/>
      <c r="GE9" t="inlineStr"/>
      <c r="GF9" t="inlineStr"/>
      <c r="GG9" t="inlineStr"/>
      <c r="GH9" t="inlineStr"/>
      <c r="GI9" t="inlineStr"/>
      <c r="GJ9" t="inlineStr"/>
      <c r="GK9" t="inlineStr"/>
      <c r="GL9" t="inlineStr"/>
      <c r="GM9" t="inlineStr"/>
      <c r="GN9" t="inlineStr"/>
      <c r="GO9" t="inlineStr"/>
      <c r="GP9" t="inlineStr"/>
      <c r="GQ9">
        <f>67127390/7531</f>
        <v/>
      </c>
      <c r="GR9" t="inlineStr"/>
      <c r="GS9" t="inlineStr"/>
      <c r="GT9" t="inlineStr"/>
      <c r="GU9" t="inlineStr">
        <is>
          <t>/DP230-PSUP-SUPP</t>
        </is>
      </c>
      <c r="GV9" t="inlineStr"/>
      <c r="GW9" t="inlineStr"/>
      <c r="GX9" t="inlineStr"/>
      <c r="GY9" t="inlineStr"/>
      <c r="GZ9" t="inlineStr"/>
      <c r="HA9" t="inlineStr"/>
      <c r="HB9" t="inlineStr"/>
      <c r="HC9" t="inlineStr"/>
      <c r="HD9" t="inlineStr"/>
      <c r="HE9" t="inlineStr"/>
      <c r="HF9" t="inlineStr">
        <is>
          <t>0</t>
        </is>
      </c>
      <c r="HG9" t="inlineStr"/>
      <c r="HH9" t="inlineStr"/>
      <c r="HI9" t="inlineStr"/>
      <c r="HJ9" t="inlineStr"/>
      <c r="HK9" t="inlineStr"/>
      <c r="HL9" t="inlineStr"/>
      <c r="HM9" t="inlineStr"/>
      <c r="HN9" t="inlineStr"/>
      <c r="HO9" t="inlineStr"/>
      <c r="HP9" t="inlineStr"/>
      <c r="HQ9" t="inlineStr"/>
      <c r="HR9" t="inlineStr"/>
      <c r="HS9" t="inlineStr"/>
      <c r="HT9" t="inlineStr"/>
      <c r="HU9" t="inlineStr"/>
      <c r="HV9" t="inlineStr"/>
      <c r="HW9" t="inlineStr"/>
      <c r="HX9" t="inlineStr"/>
      <c r="HY9" t="inlineStr"/>
      <c r="HZ9" t="inlineStr"/>
      <c r="IA9" t="inlineStr">
        <is>
          <t>false</t>
        </is>
      </c>
      <c r="IB9" t="inlineStr"/>
      <c r="IC9" t="inlineStr">
        <is>
          <t>S1</t>
        </is>
      </c>
      <c r="ID9" t="inlineStr"/>
      <c r="IE9" t="inlineStr"/>
      <c r="IF9" t="inlineStr"/>
      <c r="IG9" t="inlineStr"/>
      <c r="IH9" t="inlineStr"/>
      <c r="II9" t="inlineStr"/>
      <c r="IJ9" t="inlineStr"/>
      <c r="IK9" t="inlineStr"/>
      <c r="IL9" t="inlineStr"/>
      <c r="IM9" t="inlineStr"/>
      <c r="IN9" t="inlineStr"/>
      <c r="IO9" t="inlineStr"/>
      <c r="IP9" t="inlineStr"/>
      <c r="IQ9" t="inlineStr"/>
      <c r="IR9" t="inlineStr"/>
      <c r="IS9" t="inlineStr"/>
      <c r="IT9" t="inlineStr"/>
      <c r="IU9" t="inlineStr"/>
      <c r="IV9" t="inlineStr"/>
      <c r="IW9" t="inlineStr"/>
      <c r="IX9" t="inlineStr"/>
      <c r="IY9" t="inlineStr"/>
      <c r="IZ9" t="inlineStr"/>
      <c r="JA9">
        <f>67127390/1</f>
        <v/>
      </c>
      <c r="JB9" t="inlineStr"/>
      <c r="JC9" t="inlineStr"/>
      <c r="JD9" t="inlineStr"/>
      <c r="JE9" t="inlineStr"/>
      <c r="JF9" t="inlineStr"/>
      <c r="JG9" t="inlineStr"/>
      <c r="JH9" t="inlineStr"/>
      <c r="JI9" t="inlineStr"/>
      <c r="JJ9" t="inlineStr"/>
      <c r="JK9" t="inlineStr"/>
      <c r="JL9" t="inlineStr"/>
      <c r="JM9" t="inlineStr"/>
      <c r="JN9" t="inlineStr"/>
      <c r="JO9" t="inlineStr"/>
      <c r="JP9" t="inlineStr"/>
      <c r="JQ9" t="inlineStr"/>
      <c r="JR9" t="inlineStr"/>
      <c r="JS9" t="inlineStr"/>
      <c r="JT9" t="inlineStr"/>
      <c r="JU9">
        <f>67127390/7539</f>
        <v/>
      </c>
      <c r="JV9" t="inlineStr"/>
      <c r="JW9" t="inlineStr"/>
      <c r="JX9" t="inlineStr"/>
      <c r="JY9" t="inlineStr"/>
      <c r="JZ9" t="inlineStr"/>
      <c r="KA9" t="inlineStr"/>
      <c r="KB9" t="inlineStr"/>
      <c r="KC9" t="inlineStr"/>
      <c r="KD9" t="inlineStr"/>
      <c r="KE9" t="inlineStr"/>
      <c r="KF9" t="inlineStr"/>
      <c r="KG9" t="inlineStr"/>
      <c r="KH9" t="inlineStr"/>
      <c r="KI9" t="inlineStr"/>
      <c r="KJ9" t="inlineStr"/>
      <c r="KK9" t="inlineStr"/>
      <c r="KL9" t="inlineStr"/>
      <c r="KM9" t="inlineStr"/>
      <c r="KN9" t="inlineStr"/>
      <c r="KO9" t="inlineStr"/>
      <c r="KP9" t="inlineStr"/>
      <c r="KQ9" t="inlineStr"/>
      <c r="KR9" t="inlineStr"/>
      <c r="KS9" t="inlineStr"/>
      <c r="KT9" t="inlineStr"/>
      <c r="KU9" t="inlineStr"/>
      <c r="KV9" t="inlineStr"/>
      <c r="KW9" t="inlineStr"/>
      <c r="KX9" t="inlineStr"/>
      <c r="KY9" t="inlineStr"/>
      <c r="KZ9" t="inlineStr"/>
      <c r="LA9" t="inlineStr"/>
      <c r="LB9" t="inlineStr"/>
      <c r="LC9" t="inlineStr"/>
      <c r="LD9" t="inlineStr"/>
      <c r="LE9" t="inlineStr"/>
      <c r="LF9" t="inlineStr">
        <is>
          <t>noafulla</t>
        </is>
      </c>
      <c r="LG9" t="inlineStr"/>
      <c r="LH9" t="inlineStr"/>
      <c r="LI9" t="inlineStr"/>
      <c r="LJ9" t="inlineStr"/>
      <c r="LK9" t="inlineStr"/>
      <c r="LL9" t="inlineStr"/>
      <c r="LM9" t="inlineStr"/>
      <c r="LN9" t="inlineStr"/>
      <c r="LO9" t="inlineStr"/>
      <c r="LP9" t="inlineStr"/>
      <c r="LQ9" t="inlineStr"/>
      <c r="LR9" t="inlineStr"/>
      <c r="LS9" t="inlineStr"/>
      <c r="LT9" t="inlineStr"/>
      <c r="LU9" t="inlineStr"/>
      <c r="LV9" t="inlineStr"/>
      <c r="LW9" t="inlineStr"/>
      <c r="LX9" t="inlineStr"/>
      <c r="LY9" t="inlineStr"/>
      <c r="LZ9" t="inlineStr"/>
      <c r="MA9" t="inlineStr"/>
      <c r="MB9" t="inlineStr"/>
      <c r="MC9" t="inlineStr"/>
      <c r="MD9" t="inlineStr"/>
      <c r="ME9" t="inlineStr"/>
      <c r="MF9" t="inlineStr"/>
      <c r="MG9" t="inlineStr"/>
      <c r="MH9" t="inlineStr"/>
      <c r="MI9" t="inlineStr"/>
      <c r="MJ9" t="inlineStr"/>
      <c r="MK9" t="inlineStr"/>
      <c r="ML9" t="inlineStr"/>
      <c r="MM9" t="inlineStr"/>
      <c r="MN9" t="inlineStr"/>
      <c r="MO9" t="inlineStr"/>
      <c r="MP9" t="inlineStr"/>
      <c r="MQ9" t="inlineStr"/>
      <c r="MR9" t="inlineStr"/>
      <c r="MS9" t="inlineStr"/>
      <c r="MT9" t="inlineStr">
        <is>
          <t>noafulla</t>
        </is>
      </c>
      <c r="MU9" t="inlineStr"/>
      <c r="MV9" t="inlineStr"/>
      <c r="MW9" t="inlineStr"/>
      <c r="MX9" t="inlineStr"/>
      <c r="MY9" t="inlineStr"/>
      <c r="MZ9" t="inlineStr"/>
      <c r="NA9" t="inlineStr"/>
      <c r="NB9" t="inlineStr"/>
      <c r="NC9" t="inlineStr"/>
      <c r="ND9" t="inlineStr"/>
      <c r="NE9" t="inlineStr"/>
      <c r="NF9" t="inlineStr"/>
      <c r="NG9" t="inlineStr"/>
      <c r="NH9" t="inlineStr"/>
      <c r="NI9" t="inlineStr"/>
      <c r="NJ9" t="inlineStr"/>
      <c r="NK9" t="inlineStr"/>
      <c r="NL9" t="inlineStr"/>
      <c r="NM9" t="inlineStr"/>
      <c r="NN9" t="inlineStr"/>
      <c r="NO9" t="inlineStr"/>
      <c r="NP9" t="inlineStr"/>
      <c r="NQ9" t="inlineStr"/>
      <c r="NR9" t="inlineStr"/>
      <c r="NS9" t="inlineStr"/>
      <c r="NT9" t="inlineStr"/>
      <c r="NU9" t="inlineStr"/>
      <c r="NV9" t="inlineStr"/>
      <c r="NW9" t="inlineStr"/>
      <c r="NX9" t="inlineStr"/>
      <c r="NY9" t="inlineStr"/>
      <c r="NZ9" t="inlineStr"/>
      <c r="OA9" t="inlineStr"/>
      <c r="OB9" t="inlineStr"/>
      <c r="OC9" t="inlineStr"/>
      <c r="OD9" t="inlineStr"/>
      <c r="OE9" t="inlineStr"/>
      <c r="OF9" t="inlineStr"/>
      <c r="OG9" t="inlineStr"/>
      <c r="OH9" t="inlineStr"/>
      <c r="OI9" t="inlineStr"/>
      <c r="OJ9" t="inlineStr"/>
      <c r="OK9" t="inlineStr"/>
      <c r="OL9" t="inlineStr"/>
      <c r="OM9" t="inlineStr"/>
      <c r="ON9" t="inlineStr"/>
      <c r="OO9" t="inlineStr"/>
      <c r="OP9" t="inlineStr"/>
      <c r="OQ9" t="inlineStr"/>
      <c r="OR9" t="inlineStr"/>
      <c r="OS9" t="inlineStr"/>
      <c r="OT9" t="inlineStr"/>
      <c r="OU9" t="inlineStr"/>
      <c r="OV9" t="inlineStr"/>
      <c r="OW9" t="inlineStr"/>
      <c r="OX9" t="inlineStr"/>
      <c r="OY9" t="inlineStr"/>
      <c r="OZ9" t="inlineStr"/>
      <c r="PA9" t="inlineStr"/>
      <c r="PB9" t="inlineStr"/>
      <c r="PC9" t="inlineStr"/>
      <c r="PD9" t="inlineStr"/>
      <c r="PE9" t="inlineStr"/>
      <c r="PF9" t="inlineStr"/>
      <c r="PG9" t="inlineStr"/>
      <c r="PH9" t="inlineStr"/>
      <c r="PI9" t="inlineStr"/>
      <c r="PJ9" t="inlineStr"/>
      <c r="PK9" t="inlineStr"/>
      <c r="PL9" t="inlineStr"/>
      <c r="PM9" t="inlineStr"/>
      <c r="PN9" t="inlineStr"/>
      <c r="PO9" t="inlineStr"/>
      <c r="PP9" t="inlineStr"/>
      <c r="PQ9" t="inlineStr"/>
      <c r="PR9" t="inlineStr"/>
      <c r="PS9" t="inlineStr"/>
      <c r="PT9" t="inlineStr"/>
      <c r="PU9" t="inlineStr"/>
      <c r="PV9" t="inlineStr"/>
      <c r="PW9" t="inlineStr"/>
      <c r="PX9" t="inlineStr"/>
      <c r="PY9" t="inlineStr"/>
      <c r="PZ9" t="inlineStr"/>
      <c r="QA9" t="inlineStr"/>
      <c r="QB9" t="inlineStr"/>
      <c r="QC9" t="inlineStr"/>
      <c r="QD9" t="inlineStr"/>
      <c r="QE9" t="inlineStr"/>
      <c r="QF9" t="inlineStr"/>
      <c r="QG9" t="inlineStr"/>
      <c r="QH9" t="inlineStr"/>
      <c r="QI9" t="inlineStr"/>
      <c r="QJ9" t="inlineStr"/>
      <c r="QK9" t="inlineStr"/>
      <c r="QL9" t="inlineStr"/>
      <c r="QM9" t="inlineStr"/>
      <c r="QN9" t="inlineStr"/>
      <c r="QO9" t="inlineStr"/>
      <c r="QP9" t="inlineStr"/>
      <c r="QQ9" t="inlineStr"/>
      <c r="QR9" t="inlineStr"/>
      <c r="QS9" t="inlineStr"/>
      <c r="QT9" t="inlineStr"/>
      <c r="QU9" t="inlineStr"/>
      <c r="QV9" t="inlineStr"/>
      <c r="QW9" t="inlineStr"/>
      <c r="QX9" t="inlineStr"/>
      <c r="QY9" t="inlineStr"/>
      <c r="QZ9" t="inlineStr"/>
      <c r="RA9" t="inlineStr"/>
      <c r="RB9" t="inlineStr"/>
      <c r="RC9" t="inlineStr"/>
      <c r="RD9" t="inlineStr"/>
      <c r="RE9" t="inlineStr"/>
      <c r="RF9" t="inlineStr"/>
      <c r="RG9" t="inlineStr"/>
      <c r="RH9" t="inlineStr"/>
      <c r="RI9" t="inlineStr"/>
      <c r="RJ9" t="inlineStr"/>
      <c r="RK9" t="inlineStr"/>
      <c r="RL9" t="inlineStr"/>
      <c r="RM9" t="inlineStr"/>
      <c r="RN9" t="inlineStr"/>
      <c r="RO9" t="inlineStr"/>
      <c r="RP9" t="inlineStr"/>
      <c r="RQ9" t="inlineStr"/>
      <c r="RR9" t="inlineStr"/>
      <c r="RS9" t="inlineStr"/>
      <c r="RT9" t="inlineStr"/>
      <c r="RU9" t="inlineStr"/>
      <c r="RV9" t="inlineStr"/>
      <c r="RW9" t="inlineStr"/>
      <c r="RX9" t="inlineStr"/>
      <c r="RY9" t="inlineStr"/>
      <c r="RZ9" t="inlineStr"/>
      <c r="SA9" t="inlineStr"/>
      <c r="SB9" t="inlineStr"/>
      <c r="SC9" t="inlineStr"/>
      <c r="SD9" t="inlineStr"/>
      <c r="SE9" t="inlineStr"/>
      <c r="SF9" t="inlineStr"/>
      <c r="SG9" t="inlineStr"/>
      <c r="SH9" t="inlineStr"/>
      <c r="SI9" t="inlineStr"/>
      <c r="SJ9" t="inlineStr"/>
      <c r="SK9" t="inlineStr"/>
      <c r="SL9" t="inlineStr"/>
      <c r="SM9" t="inlineStr"/>
      <c r="SN9" t="inlineStr"/>
      <c r="SO9" t="inlineStr"/>
      <c r="SP9" t="inlineStr"/>
      <c r="SQ9" t="inlineStr"/>
      <c r="SR9" t="inlineStr"/>
      <c r="SS9" t="inlineStr"/>
      <c r="ST9" t="inlineStr"/>
      <c r="SU9" t="inlineStr"/>
      <c r="SV9" t="inlineStr"/>
      <c r="SW9" t="inlineStr"/>
      <c r="SX9" t="inlineStr"/>
      <c r="SY9" t="inlineStr"/>
      <c r="SZ9" t="inlineStr"/>
      <c r="TA9" t="inlineStr"/>
      <c r="TB9" t="inlineStr"/>
      <c r="TC9" t="inlineStr"/>
      <c r="TD9" t="inlineStr"/>
      <c r="TE9" t="inlineStr"/>
      <c r="TF9" t="inlineStr"/>
      <c r="TG9" t="inlineStr"/>
      <c r="TH9" t="inlineStr"/>
      <c r="TI9" t="inlineStr"/>
      <c r="TJ9" t="inlineStr"/>
      <c r="TK9" t="inlineStr"/>
      <c r="TL9" t="inlineStr"/>
      <c r="TM9" t="inlineStr"/>
      <c r="TN9" t="inlineStr"/>
      <c r="TO9" t="inlineStr"/>
      <c r="TP9" t="inlineStr"/>
      <c r="TQ9" t="inlineStr"/>
      <c r="TR9" t="inlineStr"/>
      <c r="TS9" t="inlineStr"/>
      <c r="TT9" t="inlineStr"/>
      <c r="TU9" t="inlineStr"/>
      <c r="TV9" t="inlineStr"/>
      <c r="TW9" t="inlineStr"/>
      <c r="TX9" t="inlineStr"/>
      <c r="TY9" t="inlineStr"/>
      <c r="TZ9" t="inlineStr"/>
      <c r="UA9" t="inlineStr"/>
      <c r="UB9" t="inlineStr">
        <is>
          <t>PSUP - Pipe supports</t>
        </is>
      </c>
      <c r="UC9" t="inlineStr"/>
      <c r="UD9" t="inlineStr"/>
      <c r="UE9" t="inlineStr"/>
      <c r="UF9" t="inlineStr"/>
      <c r="UG9" t="inlineStr"/>
      <c r="UH9" t="inlineStr"/>
      <c r="UI9" t="inlineStr"/>
      <c r="UJ9" t="inlineStr"/>
      <c r="UK9" t="inlineStr"/>
      <c r="UL9" t="inlineStr"/>
      <c r="UM9" t="inlineStr">
        <is>
          <t>D</t>
        </is>
      </c>
      <c r="UN9" t="inlineStr"/>
      <c r="UO9" t="inlineStr"/>
      <c r="UP9" t="inlineStr"/>
      <c r="UQ9" t="inlineStr"/>
      <c r="UR9" t="inlineStr"/>
      <c r="US9" t="inlineStr"/>
      <c r="UT9" t="inlineStr">
        <is>
          <t>EZ</t>
        </is>
      </c>
      <c r="UU9" t="inlineStr"/>
      <c r="UV9" t="inlineStr"/>
      <c r="UW9" t="inlineStr"/>
      <c r="UX9" t="inlineStr"/>
      <c r="UY9" t="inlineStr">
        <is>
          <t>SUPP</t>
        </is>
      </c>
      <c r="UZ9" t="inlineStr"/>
      <c r="VA9" t="inlineStr"/>
      <c r="VB9" t="inlineStr"/>
      <c r="VC9" t="inlineStr"/>
      <c r="VD9" t="inlineStr"/>
      <c r="VE9" t="inlineStr"/>
      <c r="VF9" t="inlineStr"/>
      <c r="VG9" t="inlineStr"/>
      <c r="VH9" t="inlineStr"/>
      <c r="VI9" t="inlineStr"/>
      <c r="VJ9" t="inlineStr"/>
      <c r="VK9" t="inlineStr"/>
      <c r="VL9" t="inlineStr"/>
      <c r="VM9" t="inlineStr"/>
      <c r="VN9" t="inlineStr"/>
      <c r="VO9" t="inlineStr"/>
      <c r="VP9" t="inlineStr"/>
      <c r="VQ9" t="inlineStr"/>
      <c r="VR9" t="inlineStr"/>
      <c r="VS9" t="inlineStr"/>
      <c r="VT9" t="inlineStr"/>
      <c r="VU9" t="inlineStr"/>
      <c r="VV9" t="inlineStr"/>
      <c r="VW9" t="inlineStr"/>
      <c r="VX9" t="inlineStr"/>
      <c r="VY9" t="inlineStr"/>
      <c r="VZ9" t="inlineStr"/>
      <c r="WA9" t="inlineStr"/>
      <c r="WB9" t="inlineStr"/>
      <c r="WC9" t="inlineStr"/>
      <c r="WD9" t="inlineStr"/>
      <c r="WE9" t="inlineStr"/>
      <c r="WF9" t="inlineStr"/>
      <c r="WG9" t="inlineStr"/>
      <c r="WH9" t="inlineStr"/>
      <c r="WI9" t="inlineStr"/>
      <c r="WJ9" t="inlineStr"/>
      <c r="WK9" t="inlineStr"/>
      <c r="WL9" t="inlineStr"/>
      <c r="WM9" t="inlineStr"/>
      <c r="WN9" t="inlineStr"/>
      <c r="WO9" t="inlineStr"/>
      <c r="WP9" t="inlineStr"/>
      <c r="WQ9" t="inlineStr"/>
      <c r="WR9" t="inlineStr"/>
      <c r="WS9" t="inlineStr"/>
      <c r="WT9" t="inlineStr"/>
      <c r="WU9" t="inlineStr"/>
      <c r="WV9" t="inlineStr"/>
      <c r="WW9" t="inlineStr"/>
      <c r="WX9" t="inlineStr"/>
      <c r="WY9" t="inlineStr"/>
      <c r="WZ9" t="inlineStr"/>
      <c r="XA9" t="inlineStr"/>
      <c r="XB9" t="inlineStr"/>
      <c r="XC9" t="inlineStr"/>
      <c r="XD9" t="inlineStr"/>
      <c r="XE9" t="inlineStr">
        <is>
          <t>EZ</t>
        </is>
      </c>
      <c r="XF9" t="inlineStr"/>
      <c r="XG9" t="inlineStr"/>
      <c r="XH9" t="inlineStr"/>
      <c r="XI9" t="inlineStr"/>
      <c r="XJ9" t="inlineStr"/>
      <c r="XK9" t="inlineStr"/>
      <c r="XL9" t="inlineStr"/>
      <c r="XM9" t="inlineStr"/>
      <c r="XN9" t="inlineStr"/>
      <c r="XO9" t="inlineStr"/>
      <c r="XP9" t="inlineStr"/>
      <c r="XQ9" t="inlineStr"/>
      <c r="XR9" t="inlineStr"/>
      <c r="XS9" t="inlineStr"/>
      <c r="XT9" t="inlineStr"/>
      <c r="XU9" t="inlineStr"/>
      <c r="XV9" t="inlineStr"/>
      <c r="XW9" t="inlineStr"/>
      <c r="XX9" t="inlineStr"/>
      <c r="XY9" t="inlineStr">
        <is>
          <t>/</t>
        </is>
      </c>
      <c r="XZ9" t="inlineStr"/>
      <c r="YA9" t="inlineStr"/>
      <c r="YB9" t="inlineStr"/>
      <c r="YC9" t="inlineStr"/>
      <c r="YD9" t="inlineStr"/>
      <c r="YE9" t="inlineStr"/>
      <c r="YF9" t="inlineStr"/>
      <c r="YG9" t="inlineStr"/>
      <c r="YH9" t="inlineStr"/>
      <c r="YI9" t="inlineStr"/>
      <c r="YJ9" t="inlineStr"/>
      <c r="YK9" t="inlineStr"/>
      <c r="YL9" t="inlineStr"/>
      <c r="YM9" t="inlineStr"/>
      <c r="YN9" t="inlineStr"/>
      <c r="YO9" t="inlineStr"/>
      <c r="YP9" t="inlineStr">
        <is>
          <t>PSUP</t>
        </is>
      </c>
      <c r="YQ9" t="inlineStr"/>
      <c r="YR9" t="inlineStr"/>
      <c r="YS9" t="inlineStr"/>
      <c r="YT9" t="inlineStr"/>
      <c r="YU9" t="inlineStr"/>
      <c r="YV9" t="inlineStr"/>
      <c r="YW9" t="inlineStr"/>
      <c r="YX9" t="inlineStr"/>
      <c r="YY9" t="inlineStr"/>
      <c r="YZ9" t="inlineStr"/>
      <c r="ZA9" t="inlineStr"/>
      <c r="ZB9" t="inlineStr"/>
      <c r="ZC9" t="inlineStr"/>
      <c r="ZD9" t="inlineStr"/>
      <c r="ZE9" t="inlineStr"/>
      <c r="ZF9" t="inlineStr"/>
      <c r="ZG9" t="inlineStr"/>
      <c r="ZH9" t="inlineStr"/>
      <c r="ZI9" t="inlineStr"/>
      <c r="ZJ9" t="inlineStr"/>
      <c r="ZK9" t="inlineStr"/>
      <c r="ZL9" t="inlineStr"/>
      <c r="ZM9" t="inlineStr"/>
      <c r="ZN9" t="inlineStr"/>
      <c r="ZO9" t="inlineStr"/>
      <c r="ZP9" t="inlineStr"/>
      <c r="ZQ9" t="inlineStr"/>
      <c r="ZR9" t="inlineStr"/>
      <c r="ZS9" t="inlineStr"/>
      <c r="ZT9" t="inlineStr"/>
      <c r="ZU9" t="inlineStr"/>
      <c r="ZV9" t="inlineStr"/>
      <c r="ZW9" t="inlineStr"/>
      <c r="ZX9" t="inlineStr"/>
      <c r="ZY9" t="inlineStr"/>
      <c r="ZZ9" t="inlineStr"/>
      <c r="AAA9" t="inlineStr"/>
      <c r="AAB9" t="inlineStr"/>
      <c r="AAC9" t="inlineStr"/>
      <c r="AAD9" t="inlineStr">
        <is>
          <t>N</t>
        </is>
      </c>
      <c r="AAE9" t="inlineStr"/>
      <c r="AAF9" t="inlineStr"/>
      <c r="AAG9" t="inlineStr"/>
      <c r="AAH9" t="inlineStr"/>
      <c r="AAI9" t="inlineStr"/>
      <c r="AAJ9" t="inlineStr"/>
      <c r="AAK9" t="inlineStr"/>
      <c r="AAL9" t="inlineStr"/>
      <c r="AAM9" t="inlineStr"/>
      <c r="AAN9" t="inlineStr"/>
      <c r="AAO9" t="inlineStr"/>
      <c r="AAP9" t="inlineStr"/>
      <c r="AAQ9" t="inlineStr"/>
      <c r="AAR9" t="inlineStr"/>
      <c r="AAS9" t="inlineStr"/>
      <c r="AAT9" t="inlineStr"/>
      <c r="AAU9" t="inlineStr"/>
      <c r="AAV9" t="inlineStr"/>
      <c r="AAW9" t="inlineStr"/>
      <c r="AAX9" t="inlineStr"/>
      <c r="AAY9" t="inlineStr"/>
      <c r="AAZ9" t="inlineStr"/>
      <c r="ABA9" t="inlineStr"/>
      <c r="ABB9" t="inlineStr"/>
      <c r="ABC9" t="inlineStr"/>
      <c r="ABD9" t="inlineStr"/>
      <c r="ABE9" t="inlineStr"/>
      <c r="ABF9" t="inlineStr"/>
      <c r="ABG9" t="inlineStr"/>
      <c r="ABH9" t="inlineStr"/>
      <c r="ABI9" t="inlineStr"/>
      <c r="ABJ9" t="inlineStr"/>
      <c r="ABK9" t="inlineStr"/>
      <c r="ABL9" t="inlineStr"/>
      <c r="ABM9" t="inlineStr"/>
      <c r="ABN9" t="inlineStr"/>
      <c r="ABO9" t="inlineStr"/>
      <c r="ABP9" t="inlineStr"/>
      <c r="ABQ9" t="inlineStr"/>
      <c r="ABR9" t="inlineStr"/>
      <c r="ABS9" t="inlineStr"/>
      <c r="ABT9" t="inlineStr"/>
      <c r="ABU9" t="inlineStr"/>
      <c r="ABV9" t="inlineStr"/>
      <c r="ABW9" t="inlineStr"/>
      <c r="ABX9" t="inlineStr"/>
      <c r="ABY9" t="inlineStr"/>
      <c r="ABZ9" t="inlineStr"/>
      <c r="ACA9" t="inlineStr"/>
      <c r="ACB9" t="inlineStr"/>
      <c r="ACC9" t="inlineStr"/>
      <c r="ACD9" t="inlineStr"/>
      <c r="ACE9" t="inlineStr"/>
      <c r="ACF9" t="inlineStr"/>
      <c r="ACG9" t="inlineStr"/>
      <c r="ACH9" t="inlineStr"/>
      <c r="ACI9" t="inlineStr"/>
      <c r="ACJ9" t="inlineStr"/>
      <c r="ACK9" t="inlineStr">
        <is>
          <t>D</t>
        </is>
      </c>
      <c r="ACL9" t="inlineStr"/>
      <c r="ACM9" t="inlineStr">
        <is>
          <t>NOS</t>
        </is>
      </c>
      <c r="ACN9" t="inlineStr"/>
      <c r="ACO9" t="inlineStr"/>
      <c r="ACP9" t="inlineStr"/>
      <c r="ACQ9" t="inlineStr"/>
      <c r="ACR9" t="inlineStr"/>
      <c r="ACS9" t="inlineStr"/>
      <c r="ACT9" t="inlineStr"/>
      <c r="ACU9" t="inlineStr"/>
      <c r="ACV9" t="inlineStr"/>
      <c r="ACW9" t="inlineStr"/>
      <c r="ACX9" t="inlineStr"/>
      <c r="ACY9" t="inlineStr"/>
      <c r="ACZ9" t="inlineStr"/>
      <c r="ADA9" t="inlineStr"/>
      <c r="ADB9" t="inlineStr"/>
      <c r="ADC9" t="inlineStr"/>
      <c r="ADD9" t="inlineStr"/>
      <c r="ADE9" t="inlineStr"/>
      <c r="ADF9">
        <f>67127390/2</f>
        <v/>
      </c>
      <c r="ADG9" t="inlineStr"/>
      <c r="ADH9" t="inlineStr"/>
      <c r="ADI9" t="inlineStr"/>
      <c r="ADJ9" t="inlineStr"/>
      <c r="ADK9" t="inlineStr"/>
      <c r="ADL9" t="inlineStr"/>
      <c r="ADM9" t="inlineStr"/>
      <c r="ADN9" t="inlineStr"/>
      <c r="ADO9" t="inlineStr"/>
      <c r="ADP9" t="inlineStr"/>
      <c r="ADQ9" t="inlineStr"/>
      <c r="ADR9" t="inlineStr"/>
      <c r="ADS9" t="inlineStr"/>
      <c r="ADT9" t="inlineStr"/>
      <c r="ADU9" t="inlineStr"/>
      <c r="ADV9" t="inlineStr"/>
      <c r="ADW9" t="inlineStr"/>
      <c r="ADX9" t="inlineStr"/>
      <c r="ADY9" t="inlineStr"/>
      <c r="ADZ9" t="inlineStr"/>
      <c r="AEA9" t="inlineStr"/>
      <c r="AEB9" t="inlineStr"/>
      <c r="AEC9" t="inlineStr"/>
      <c r="AED9" t="inlineStr"/>
      <c r="AEE9" t="inlineStr"/>
      <c r="AEF9" t="inlineStr"/>
      <c r="AEG9" t="inlineStr"/>
      <c r="AEH9" t="inlineStr"/>
      <c r="AEI9" t="inlineStr"/>
      <c r="AEJ9" t="inlineStr"/>
      <c r="AEK9" t="inlineStr"/>
      <c r="AEL9" t="inlineStr"/>
      <c r="AEM9" t="inlineStr"/>
      <c r="AEN9" t="inlineStr"/>
      <c r="AEO9" t="inlineStr"/>
      <c r="AEP9" t="inlineStr">
        <is>
          <t>TEXT</t>
        </is>
      </c>
      <c r="AEQ9" t="inlineStr"/>
      <c r="AER9" t="inlineStr"/>
      <c r="AES9" t="inlineStr"/>
      <c r="AET9" t="inlineStr"/>
      <c r="AEU9" t="inlineStr"/>
      <c r="AEV9" t="inlineStr"/>
      <c r="AEW9" t="inlineStr"/>
      <c r="AEX9" t="inlineStr"/>
      <c r="AEY9" t="inlineStr"/>
      <c r="AEZ9" t="inlineStr"/>
      <c r="AFA9" t="inlineStr"/>
      <c r="AFB9" t="inlineStr"/>
      <c r="AFC9" t="inlineStr"/>
      <c r="AFD9" t="inlineStr"/>
      <c r="AFE9" t="inlineStr"/>
      <c r="AFF9" t="inlineStr"/>
      <c r="AFG9" t="inlineStr"/>
      <c r="AFH9" t="inlineStr"/>
      <c r="AFI9" t="inlineStr"/>
      <c r="AFJ9" t="inlineStr"/>
      <c r="AFK9" t="inlineStr"/>
      <c r="AFL9" t="inlineStr"/>
      <c r="AFM9" t="inlineStr"/>
      <c r="AFN9" t="inlineStr"/>
      <c r="AFO9" t="inlineStr"/>
      <c r="AFP9" t="inlineStr"/>
      <c r="AFQ9" t="inlineStr"/>
      <c r="AFR9" t="inlineStr"/>
      <c r="AFS9" t="inlineStr"/>
      <c r="AFT9" t="inlineStr"/>
      <c r="AFU9" t="inlineStr"/>
      <c r="AFV9" t="inlineStr"/>
    </row>
    <row r="10">
      <c r="A10" s="1">
        <f>67127390/7540+NOS</f>
        <v/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>
        <is>
          <t>/DP230PS0022/SPNT-01/DATA/INSUTHK</t>
        </is>
      </c>
      <c r="Q10" t="inlineStr">
        <is>
          <t>noafulla_D_tag_DP230PS0022/SPNT-01/DATA/INSUTHK</t>
        </is>
      </c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>
        <f>67127390/7534</f>
        <v/>
      </c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>
        <is>
          <t>DP230</t>
        </is>
      </c>
      <c r="BI10" t="inlineStr"/>
      <c r="BJ10" t="inlineStr"/>
      <c r="BK10" t="inlineStr"/>
      <c r="BL10" t="inlineStr"/>
      <c r="BM10">
        <f>67127390/7531</f>
        <v/>
      </c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inlineStr"/>
      <c r="BW10" t="inlineStr"/>
      <c r="BX10" t="inlineStr"/>
      <c r="BY10" t="inlineStr"/>
      <c r="BZ10" t="inlineStr">
        <is>
          <t>SEPALS_NOA</t>
        </is>
      </c>
      <c r="CA10" t="inlineStr"/>
      <c r="CB10" t="inlineStr"/>
      <c r="CC10" t="inlineStr"/>
      <c r="CD10" t="inlineStr"/>
      <c r="CE10" t="inlineStr"/>
      <c r="CF10" t="inlineStr"/>
      <c r="CG10" t="inlineStr"/>
      <c r="CH10" t="inlineStr"/>
      <c r="CI10" t="inlineStr"/>
      <c r="CJ10" t="inlineStr">
        <is>
          <t>/DP230-PSUP-AKO</t>
        </is>
      </c>
      <c r="CK10" t="inlineStr"/>
      <c r="CL10" t="inlineStr"/>
      <c r="CM10" t="inlineStr"/>
      <c r="CN10" t="inlineStr"/>
      <c r="CO10" t="inlineStr"/>
      <c r="CP10" t="inlineStr"/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inlineStr"/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inlineStr"/>
      <c r="DK10" t="inlineStr"/>
      <c r="DL10" t="inlineStr"/>
      <c r="DM10" t="inlineStr"/>
      <c r="DN10" t="inlineStr"/>
      <c r="DO10" t="inlineStr"/>
      <c r="DP10" t="inlineStr"/>
      <c r="DQ10" t="inlineStr"/>
      <c r="DR10" t="inlineStr"/>
      <c r="DS10" t="inlineStr"/>
      <c r="DT10" t="inlineStr"/>
      <c r="DU10" t="inlineStr"/>
      <c r="DV10" t="inlineStr"/>
      <c r="DW10" t="inlineStr"/>
      <c r="DX10" t="inlineStr"/>
      <c r="DY10" t="inlineStr"/>
      <c r="DZ10" t="inlineStr"/>
      <c r="EA10" t="inlineStr"/>
      <c r="EB10" t="inlineStr"/>
      <c r="EC10" t="inlineStr"/>
      <c r="ED10" t="inlineStr"/>
      <c r="EE10" t="inlineStr"/>
      <c r="EF10" t="inlineStr"/>
      <c r="EG10" t="inlineStr"/>
      <c r="EH10" t="inlineStr"/>
      <c r="EI10" t="inlineStr"/>
      <c r="EJ10" t="inlineStr"/>
      <c r="EK10" t="inlineStr"/>
      <c r="EL10" t="inlineStr"/>
      <c r="EM10" t="inlineStr"/>
      <c r="EN10" t="inlineStr"/>
      <c r="EO10" t="inlineStr"/>
      <c r="EP10" t="inlineStr"/>
      <c r="EQ10" t="inlineStr"/>
      <c r="ER10" t="inlineStr"/>
      <c r="ES10" t="inlineStr"/>
      <c r="ET10" t="inlineStr"/>
      <c r="EU10" t="inlineStr"/>
      <c r="EV10" t="inlineStr"/>
      <c r="EW10" t="inlineStr"/>
      <c r="EX10" t="inlineStr"/>
      <c r="EY10" t="inlineStr"/>
      <c r="EZ10" t="inlineStr"/>
      <c r="FA10" t="inlineStr"/>
      <c r="FB10" t="inlineStr"/>
      <c r="FC10" t="inlineStr">
        <is>
          <t>/DP230PS0022/SPNT-01/DATA/INSUTHK</t>
        </is>
      </c>
      <c r="FD10" t="inlineStr"/>
      <c r="FE10" t="inlineStr"/>
      <c r="FF10" t="inlineStr"/>
      <c r="FG10" t="inlineStr"/>
      <c r="FH10" t="inlineStr"/>
      <c r="FI10" t="inlineStr"/>
      <c r="FJ10" t="inlineStr"/>
      <c r="FK10" t="inlineStr"/>
      <c r="FL10" t="inlineStr"/>
      <c r="FM10" t="inlineStr"/>
      <c r="FN10" t="inlineStr"/>
      <c r="FO10" t="inlineStr"/>
      <c r="FP10" t="inlineStr"/>
      <c r="FQ10" t="inlineStr"/>
      <c r="FR10" t="inlineStr"/>
      <c r="FS10" t="inlineStr"/>
      <c r="FT10" t="inlineStr"/>
      <c r="FU10" t="inlineStr"/>
      <c r="FV10" t="inlineStr"/>
      <c r="FW10" t="inlineStr"/>
      <c r="FX10" t="inlineStr"/>
      <c r="FY10" t="inlineStr"/>
      <c r="FZ10" t="inlineStr"/>
      <c r="GA10" t="inlineStr"/>
      <c r="GB10" t="inlineStr"/>
      <c r="GC10" t="inlineStr"/>
      <c r="GD10" t="inlineStr"/>
      <c r="GE10" t="inlineStr"/>
      <c r="GF10" t="inlineStr"/>
      <c r="GG10" t="inlineStr"/>
      <c r="GH10" t="inlineStr"/>
      <c r="GI10" t="inlineStr"/>
      <c r="GJ10" t="inlineStr"/>
      <c r="GK10" t="inlineStr"/>
      <c r="GL10" t="inlineStr"/>
      <c r="GM10" t="inlineStr"/>
      <c r="GN10" t="inlineStr"/>
      <c r="GO10" t="inlineStr"/>
      <c r="GP10" t="inlineStr"/>
      <c r="GQ10">
        <f>67127390/7531</f>
        <v/>
      </c>
      <c r="GR10" t="inlineStr"/>
      <c r="GS10" t="inlineStr"/>
      <c r="GT10" t="inlineStr"/>
      <c r="GU10" t="inlineStr">
        <is>
          <t>/DP230-PSUP-SUPP</t>
        </is>
      </c>
      <c r="GV10" t="inlineStr"/>
      <c r="GW10" t="inlineStr"/>
      <c r="GX10" t="inlineStr"/>
      <c r="GY10" t="inlineStr"/>
      <c r="GZ10" t="inlineStr"/>
      <c r="HA10" t="inlineStr"/>
      <c r="HB10" t="inlineStr"/>
      <c r="HC10" t="inlineStr"/>
      <c r="HD10" t="inlineStr"/>
      <c r="HE10" t="inlineStr"/>
      <c r="HF10" t="inlineStr">
        <is>
          <t>0</t>
        </is>
      </c>
      <c r="HG10" t="inlineStr"/>
      <c r="HH10" t="inlineStr"/>
      <c r="HI10" t="inlineStr"/>
      <c r="HJ10" t="inlineStr"/>
      <c r="HK10" t="inlineStr"/>
      <c r="HL10" t="inlineStr"/>
      <c r="HM10" t="inlineStr"/>
      <c r="HN10" t="inlineStr"/>
      <c r="HO10" t="inlineStr"/>
      <c r="HP10" t="inlineStr"/>
      <c r="HQ10" t="inlineStr"/>
      <c r="HR10" t="inlineStr"/>
      <c r="HS10" t="inlineStr"/>
      <c r="HT10" t="inlineStr"/>
      <c r="HU10" t="inlineStr"/>
      <c r="HV10" t="inlineStr"/>
      <c r="HW10" t="inlineStr"/>
      <c r="HX10" t="inlineStr"/>
      <c r="HY10" t="inlineStr"/>
      <c r="HZ10" t="inlineStr"/>
      <c r="IA10" t="inlineStr">
        <is>
          <t>false</t>
        </is>
      </c>
      <c r="IB10" t="inlineStr"/>
      <c r="IC10" t="inlineStr">
        <is>
          <t>S1</t>
        </is>
      </c>
      <c r="ID10" t="inlineStr"/>
      <c r="IE10" t="inlineStr"/>
      <c r="IF10" t="inlineStr"/>
      <c r="IG10" t="inlineStr"/>
      <c r="IH10" t="inlineStr"/>
      <c r="II10" t="inlineStr"/>
      <c r="IJ10" t="inlineStr"/>
      <c r="IK10" t="inlineStr"/>
      <c r="IL10" t="inlineStr"/>
      <c r="IM10" t="inlineStr"/>
      <c r="IN10" t="inlineStr"/>
      <c r="IO10" t="inlineStr"/>
      <c r="IP10" t="inlineStr"/>
      <c r="IQ10" t="inlineStr"/>
      <c r="IR10" t="inlineStr"/>
      <c r="IS10" t="inlineStr"/>
      <c r="IT10" t="inlineStr"/>
      <c r="IU10" t="inlineStr"/>
      <c r="IV10" t="inlineStr"/>
      <c r="IW10" t="inlineStr"/>
      <c r="IX10" t="inlineStr"/>
      <c r="IY10" t="inlineStr"/>
      <c r="IZ10" t="inlineStr"/>
      <c r="JA10">
        <f>67127390/1</f>
        <v/>
      </c>
      <c r="JB10" t="inlineStr"/>
      <c r="JC10" t="inlineStr"/>
      <c r="JD10" t="inlineStr"/>
      <c r="JE10" t="inlineStr"/>
      <c r="JF10" t="inlineStr"/>
      <c r="JG10" t="inlineStr"/>
      <c r="JH10" t="inlineStr"/>
      <c r="JI10" t="inlineStr"/>
      <c r="JJ10" t="inlineStr"/>
      <c r="JK10" t="inlineStr"/>
      <c r="JL10" t="inlineStr"/>
      <c r="JM10" t="inlineStr"/>
      <c r="JN10" t="inlineStr"/>
      <c r="JO10" t="inlineStr"/>
      <c r="JP10" t="inlineStr"/>
      <c r="JQ10" t="inlineStr"/>
      <c r="JR10" t="inlineStr"/>
      <c r="JS10" t="inlineStr"/>
      <c r="JT10" t="inlineStr"/>
      <c r="JU10">
        <f>67127390/7540</f>
        <v/>
      </c>
      <c r="JV10" t="inlineStr"/>
      <c r="JW10" t="inlineStr"/>
      <c r="JX10" t="inlineStr"/>
      <c r="JY10" t="inlineStr"/>
      <c r="JZ10" t="inlineStr"/>
      <c r="KA10" t="inlineStr"/>
      <c r="KB10" t="inlineStr"/>
      <c r="KC10" t="inlineStr"/>
      <c r="KD10" t="inlineStr"/>
      <c r="KE10" t="inlineStr"/>
      <c r="KF10" t="inlineStr"/>
      <c r="KG10" t="inlineStr"/>
      <c r="KH10" t="inlineStr"/>
      <c r="KI10" t="inlineStr"/>
      <c r="KJ10" t="inlineStr"/>
      <c r="KK10" t="inlineStr"/>
      <c r="KL10" t="inlineStr"/>
      <c r="KM10" t="inlineStr"/>
      <c r="KN10" t="inlineStr"/>
      <c r="KO10" t="inlineStr"/>
      <c r="KP10" t="inlineStr"/>
      <c r="KQ10" t="inlineStr"/>
      <c r="KR10" t="inlineStr"/>
      <c r="KS10" t="inlineStr"/>
      <c r="KT10" t="inlineStr"/>
      <c r="KU10" t="inlineStr"/>
      <c r="KV10" t="inlineStr"/>
      <c r="KW10" t="inlineStr"/>
      <c r="KX10" t="inlineStr"/>
      <c r="KY10" t="inlineStr"/>
      <c r="KZ10" t="inlineStr"/>
      <c r="LA10" t="inlineStr"/>
      <c r="LB10" t="inlineStr"/>
      <c r="LC10" t="inlineStr"/>
      <c r="LD10" t="inlineStr"/>
      <c r="LE10" t="inlineStr"/>
      <c r="LF10" t="inlineStr">
        <is>
          <t>noafulla</t>
        </is>
      </c>
      <c r="LG10" t="inlineStr"/>
      <c r="LH10" t="inlineStr"/>
      <c r="LI10" t="inlineStr"/>
      <c r="LJ10" t="inlineStr"/>
      <c r="LK10" t="inlineStr"/>
      <c r="LL10" t="inlineStr"/>
      <c r="LM10" t="inlineStr"/>
      <c r="LN10" t="inlineStr"/>
      <c r="LO10" t="inlineStr"/>
      <c r="LP10" t="inlineStr"/>
      <c r="LQ10" t="inlineStr"/>
      <c r="LR10" t="inlineStr"/>
      <c r="LS10" t="inlineStr"/>
      <c r="LT10" t="inlineStr"/>
      <c r="LU10" t="inlineStr"/>
      <c r="LV10" t="inlineStr"/>
      <c r="LW10" t="inlineStr"/>
      <c r="LX10" t="inlineStr"/>
      <c r="LY10" t="inlineStr"/>
      <c r="LZ10" t="inlineStr"/>
      <c r="MA10" t="inlineStr"/>
      <c r="MB10" t="inlineStr"/>
      <c r="MC10" t="inlineStr"/>
      <c r="MD10" t="inlineStr"/>
      <c r="ME10" t="inlineStr"/>
      <c r="MF10" t="inlineStr"/>
      <c r="MG10" t="inlineStr"/>
      <c r="MH10" t="inlineStr"/>
      <c r="MI10" t="inlineStr"/>
      <c r="MJ10" t="inlineStr"/>
      <c r="MK10" t="inlineStr"/>
      <c r="ML10" t="inlineStr"/>
      <c r="MM10" t="inlineStr"/>
      <c r="MN10" t="inlineStr"/>
      <c r="MO10" t="inlineStr"/>
      <c r="MP10" t="inlineStr"/>
      <c r="MQ10" t="inlineStr"/>
      <c r="MR10" t="inlineStr"/>
      <c r="MS10" t="inlineStr"/>
      <c r="MT10" t="inlineStr">
        <is>
          <t>noafulla</t>
        </is>
      </c>
      <c r="MU10" t="inlineStr"/>
      <c r="MV10" t="inlineStr"/>
      <c r="MW10" t="inlineStr"/>
      <c r="MX10" t="inlineStr"/>
      <c r="MY10" t="inlineStr"/>
      <c r="MZ10" t="inlineStr"/>
      <c r="NA10" t="inlineStr"/>
      <c r="NB10" t="inlineStr"/>
      <c r="NC10" t="inlineStr"/>
      <c r="ND10" t="inlineStr"/>
      <c r="NE10" t="inlineStr"/>
      <c r="NF10" t="inlineStr"/>
      <c r="NG10" t="inlineStr"/>
      <c r="NH10" t="inlineStr"/>
      <c r="NI10" t="inlineStr"/>
      <c r="NJ10" t="inlineStr"/>
      <c r="NK10" t="inlineStr"/>
      <c r="NL10" t="inlineStr"/>
      <c r="NM10" t="inlineStr"/>
      <c r="NN10" t="inlineStr"/>
      <c r="NO10" t="inlineStr"/>
      <c r="NP10" t="inlineStr"/>
      <c r="NQ10" t="inlineStr"/>
      <c r="NR10" t="inlineStr"/>
      <c r="NS10" t="inlineStr"/>
      <c r="NT10" t="inlineStr"/>
      <c r="NU10" t="inlineStr"/>
      <c r="NV10" t="inlineStr"/>
      <c r="NW10" t="inlineStr"/>
      <c r="NX10" t="inlineStr"/>
      <c r="NY10" t="inlineStr"/>
      <c r="NZ10" t="inlineStr"/>
      <c r="OA10" t="inlineStr"/>
      <c r="OB10" t="inlineStr"/>
      <c r="OC10" t="inlineStr"/>
      <c r="OD10" t="inlineStr"/>
      <c r="OE10" t="inlineStr"/>
      <c r="OF10" t="inlineStr"/>
      <c r="OG10" t="inlineStr"/>
      <c r="OH10" t="inlineStr"/>
      <c r="OI10" t="inlineStr"/>
      <c r="OJ10" t="inlineStr"/>
      <c r="OK10" t="inlineStr"/>
      <c r="OL10" t="inlineStr"/>
      <c r="OM10" t="inlineStr"/>
      <c r="ON10" t="inlineStr"/>
      <c r="OO10" t="inlineStr"/>
      <c r="OP10" t="inlineStr"/>
      <c r="OQ10" t="inlineStr"/>
      <c r="OR10" t="inlineStr"/>
      <c r="OS10" t="inlineStr"/>
      <c r="OT10" t="inlineStr"/>
      <c r="OU10" t="inlineStr"/>
      <c r="OV10" t="inlineStr"/>
      <c r="OW10" t="inlineStr"/>
      <c r="OX10" t="inlineStr"/>
      <c r="OY10" t="inlineStr"/>
      <c r="OZ10" t="inlineStr"/>
      <c r="PA10" t="inlineStr"/>
      <c r="PB10" t="inlineStr"/>
      <c r="PC10" t="inlineStr"/>
      <c r="PD10" t="inlineStr"/>
      <c r="PE10" t="inlineStr"/>
      <c r="PF10" t="inlineStr"/>
      <c r="PG10" t="inlineStr"/>
      <c r="PH10" t="inlineStr"/>
      <c r="PI10" t="inlineStr"/>
      <c r="PJ10" t="inlineStr"/>
      <c r="PK10" t="inlineStr"/>
      <c r="PL10" t="inlineStr"/>
      <c r="PM10" t="inlineStr"/>
      <c r="PN10" t="inlineStr"/>
      <c r="PO10" t="inlineStr"/>
      <c r="PP10" t="inlineStr"/>
      <c r="PQ10" t="inlineStr"/>
      <c r="PR10" t="inlineStr"/>
      <c r="PS10" t="inlineStr"/>
      <c r="PT10" t="inlineStr"/>
      <c r="PU10" t="inlineStr"/>
      <c r="PV10" t="inlineStr"/>
      <c r="PW10" t="inlineStr"/>
      <c r="PX10" t="inlineStr"/>
      <c r="PY10" t="inlineStr"/>
      <c r="PZ10" t="inlineStr"/>
      <c r="QA10" t="inlineStr"/>
      <c r="QB10" t="inlineStr"/>
      <c r="QC10" t="inlineStr"/>
      <c r="QD10" t="inlineStr"/>
      <c r="QE10" t="inlineStr"/>
      <c r="QF10" t="inlineStr"/>
      <c r="QG10" t="inlineStr"/>
      <c r="QH10" t="inlineStr"/>
      <c r="QI10" t="inlineStr"/>
      <c r="QJ10" t="inlineStr"/>
      <c r="QK10" t="inlineStr"/>
      <c r="QL10" t="inlineStr"/>
      <c r="QM10" t="inlineStr"/>
      <c r="QN10" t="inlineStr"/>
      <c r="QO10" t="inlineStr"/>
      <c r="QP10" t="inlineStr"/>
      <c r="QQ10" t="inlineStr"/>
      <c r="QR10" t="inlineStr"/>
      <c r="QS10" t="inlineStr"/>
      <c r="QT10" t="inlineStr"/>
      <c r="QU10" t="inlineStr"/>
      <c r="QV10" t="inlineStr"/>
      <c r="QW10" t="inlineStr"/>
      <c r="QX10" t="inlineStr"/>
      <c r="QY10" t="inlineStr"/>
      <c r="QZ10" t="inlineStr"/>
      <c r="RA10" t="inlineStr"/>
      <c r="RB10" t="inlineStr"/>
      <c r="RC10" t="inlineStr"/>
      <c r="RD10" t="inlineStr"/>
      <c r="RE10" t="inlineStr"/>
      <c r="RF10" t="inlineStr"/>
      <c r="RG10" t="inlineStr"/>
      <c r="RH10" t="inlineStr"/>
      <c r="RI10" t="inlineStr"/>
      <c r="RJ10" t="inlineStr"/>
      <c r="RK10" t="inlineStr"/>
      <c r="RL10" t="inlineStr"/>
      <c r="RM10" t="inlineStr"/>
      <c r="RN10" t="inlineStr"/>
      <c r="RO10" t="inlineStr"/>
      <c r="RP10" t="inlineStr"/>
      <c r="RQ10" t="inlineStr"/>
      <c r="RR10" t="inlineStr"/>
      <c r="RS10" t="inlineStr"/>
      <c r="RT10" t="inlineStr"/>
      <c r="RU10" t="inlineStr"/>
      <c r="RV10" t="inlineStr"/>
      <c r="RW10" t="inlineStr"/>
      <c r="RX10" t="inlineStr"/>
      <c r="RY10" t="inlineStr"/>
      <c r="RZ10" t="inlineStr"/>
      <c r="SA10" t="inlineStr"/>
      <c r="SB10" t="inlineStr"/>
      <c r="SC10" t="inlineStr"/>
      <c r="SD10" t="inlineStr"/>
      <c r="SE10" t="inlineStr"/>
      <c r="SF10" t="inlineStr"/>
      <c r="SG10" t="inlineStr"/>
      <c r="SH10" t="inlineStr"/>
      <c r="SI10" t="inlineStr"/>
      <c r="SJ10" t="inlineStr"/>
      <c r="SK10" t="inlineStr"/>
      <c r="SL10" t="inlineStr"/>
      <c r="SM10" t="inlineStr"/>
      <c r="SN10" t="inlineStr"/>
      <c r="SO10" t="inlineStr"/>
      <c r="SP10" t="inlineStr"/>
      <c r="SQ10" t="inlineStr"/>
      <c r="SR10" t="inlineStr"/>
      <c r="SS10" t="inlineStr"/>
      <c r="ST10" t="inlineStr"/>
      <c r="SU10" t="inlineStr"/>
      <c r="SV10" t="inlineStr"/>
      <c r="SW10" t="inlineStr"/>
      <c r="SX10" t="inlineStr"/>
      <c r="SY10" t="inlineStr"/>
      <c r="SZ10" t="inlineStr"/>
      <c r="TA10" t="inlineStr"/>
      <c r="TB10" t="inlineStr"/>
      <c r="TC10" t="inlineStr"/>
      <c r="TD10" t="inlineStr"/>
      <c r="TE10" t="inlineStr"/>
      <c r="TF10" t="inlineStr"/>
      <c r="TG10" t="inlineStr"/>
      <c r="TH10" t="inlineStr"/>
      <c r="TI10" t="inlineStr"/>
      <c r="TJ10" t="inlineStr"/>
      <c r="TK10" t="inlineStr"/>
      <c r="TL10" t="inlineStr"/>
      <c r="TM10" t="inlineStr"/>
      <c r="TN10" t="inlineStr"/>
      <c r="TO10" t="inlineStr"/>
      <c r="TP10" t="inlineStr"/>
      <c r="TQ10" t="inlineStr"/>
      <c r="TR10" t="inlineStr"/>
      <c r="TS10" t="inlineStr"/>
      <c r="TT10" t="inlineStr"/>
      <c r="TU10" t="inlineStr"/>
      <c r="TV10" t="inlineStr"/>
      <c r="TW10" t="inlineStr"/>
      <c r="TX10" t="inlineStr"/>
      <c r="TY10" t="inlineStr"/>
      <c r="TZ10" t="inlineStr"/>
      <c r="UA10" t="inlineStr"/>
      <c r="UB10" t="inlineStr">
        <is>
          <t>PSUP - Pipe supports</t>
        </is>
      </c>
      <c r="UC10" t="inlineStr"/>
      <c r="UD10" t="inlineStr"/>
      <c r="UE10" t="inlineStr"/>
      <c r="UF10" t="inlineStr"/>
      <c r="UG10" t="inlineStr"/>
      <c r="UH10" t="inlineStr"/>
      <c r="UI10" t="inlineStr"/>
      <c r="UJ10" t="inlineStr"/>
      <c r="UK10" t="inlineStr"/>
      <c r="UL10" t="inlineStr"/>
      <c r="UM10" t="inlineStr">
        <is>
          <t>D</t>
        </is>
      </c>
      <c r="UN10" t="inlineStr"/>
      <c r="UO10" t="inlineStr"/>
      <c r="UP10" t="inlineStr"/>
      <c r="UQ10" t="inlineStr"/>
      <c r="UR10" t="inlineStr"/>
      <c r="US10" t="inlineStr"/>
      <c r="UT10" t="inlineStr">
        <is>
          <t>EZ</t>
        </is>
      </c>
      <c r="UU10" t="inlineStr"/>
      <c r="UV10" t="inlineStr"/>
      <c r="UW10" t="inlineStr"/>
      <c r="UX10" t="inlineStr"/>
      <c r="UY10" t="inlineStr">
        <is>
          <t>SUPP</t>
        </is>
      </c>
      <c r="UZ10" t="inlineStr"/>
      <c r="VA10" t="inlineStr"/>
      <c r="VB10" t="inlineStr"/>
      <c r="VC10" t="inlineStr"/>
      <c r="VD10" t="inlineStr"/>
      <c r="VE10" t="inlineStr"/>
      <c r="VF10" t="inlineStr"/>
      <c r="VG10" t="inlineStr"/>
      <c r="VH10" t="inlineStr"/>
      <c r="VI10" t="inlineStr"/>
      <c r="VJ10" t="inlineStr"/>
      <c r="VK10" t="inlineStr"/>
      <c r="VL10" t="inlineStr"/>
      <c r="VM10" t="inlineStr"/>
      <c r="VN10" t="inlineStr"/>
      <c r="VO10" t="inlineStr"/>
      <c r="VP10" t="inlineStr"/>
      <c r="VQ10" t="inlineStr"/>
      <c r="VR10" t="inlineStr"/>
      <c r="VS10" t="inlineStr"/>
      <c r="VT10" t="inlineStr"/>
      <c r="VU10" t="inlineStr"/>
      <c r="VV10" t="inlineStr"/>
      <c r="VW10" t="inlineStr"/>
      <c r="VX10" t="inlineStr"/>
      <c r="VY10" t="inlineStr"/>
      <c r="VZ10" t="inlineStr"/>
      <c r="WA10" t="inlineStr"/>
      <c r="WB10" t="inlineStr"/>
      <c r="WC10" t="inlineStr"/>
      <c r="WD10" t="inlineStr"/>
      <c r="WE10" t="inlineStr"/>
      <c r="WF10" t="inlineStr"/>
      <c r="WG10" t="inlineStr"/>
      <c r="WH10" t="inlineStr"/>
      <c r="WI10" t="inlineStr"/>
      <c r="WJ10" t="inlineStr"/>
      <c r="WK10" t="inlineStr"/>
      <c r="WL10" t="inlineStr"/>
      <c r="WM10" t="inlineStr"/>
      <c r="WN10" t="inlineStr"/>
      <c r="WO10" t="inlineStr"/>
      <c r="WP10" t="inlineStr"/>
      <c r="WQ10" t="inlineStr"/>
      <c r="WR10" t="inlineStr"/>
      <c r="WS10" t="inlineStr"/>
      <c r="WT10" t="inlineStr"/>
      <c r="WU10" t="inlineStr"/>
      <c r="WV10" t="inlineStr"/>
      <c r="WW10" t="inlineStr"/>
      <c r="WX10" t="inlineStr"/>
      <c r="WY10" t="inlineStr"/>
      <c r="WZ10" t="inlineStr"/>
      <c r="XA10" t="inlineStr"/>
      <c r="XB10" t="inlineStr"/>
      <c r="XC10" t="inlineStr"/>
      <c r="XD10" t="inlineStr"/>
      <c r="XE10" t="inlineStr">
        <is>
          <t>EZ</t>
        </is>
      </c>
      <c r="XF10" t="inlineStr"/>
      <c r="XG10" t="inlineStr"/>
      <c r="XH10" t="inlineStr"/>
      <c r="XI10" t="inlineStr"/>
      <c r="XJ10" t="inlineStr"/>
      <c r="XK10" t="inlineStr"/>
      <c r="XL10" t="inlineStr"/>
      <c r="XM10" t="inlineStr"/>
      <c r="XN10" t="inlineStr"/>
      <c r="XO10" t="inlineStr"/>
      <c r="XP10" t="inlineStr"/>
      <c r="XQ10" t="inlineStr"/>
      <c r="XR10" t="inlineStr"/>
      <c r="XS10" t="inlineStr"/>
      <c r="XT10" t="inlineStr"/>
      <c r="XU10" t="inlineStr"/>
      <c r="XV10" t="inlineStr"/>
      <c r="XW10" t="inlineStr"/>
      <c r="XX10" t="inlineStr"/>
      <c r="XY10" t="inlineStr">
        <is>
          <t>N/A</t>
        </is>
      </c>
      <c r="XZ10" t="inlineStr"/>
      <c r="YA10" t="inlineStr"/>
      <c r="YB10" t="inlineStr"/>
      <c r="YC10" t="inlineStr"/>
      <c r="YD10" t="inlineStr"/>
      <c r="YE10" t="inlineStr"/>
      <c r="YF10" t="inlineStr"/>
      <c r="YG10" t="inlineStr"/>
      <c r="YH10" t="inlineStr"/>
      <c r="YI10" t="inlineStr"/>
      <c r="YJ10" t="inlineStr"/>
      <c r="YK10" t="inlineStr"/>
      <c r="YL10" t="inlineStr"/>
      <c r="YM10" t="inlineStr"/>
      <c r="YN10" t="inlineStr"/>
      <c r="YO10" t="inlineStr"/>
      <c r="YP10" t="inlineStr">
        <is>
          <t>PSUP</t>
        </is>
      </c>
      <c r="YQ10" t="inlineStr"/>
      <c r="YR10" t="inlineStr"/>
      <c r="YS10" t="inlineStr"/>
      <c r="YT10" t="inlineStr"/>
      <c r="YU10" t="inlineStr"/>
      <c r="YV10" t="inlineStr"/>
      <c r="YW10" t="inlineStr"/>
      <c r="YX10" t="inlineStr"/>
      <c r="YY10" t="inlineStr"/>
      <c r="YZ10" t="inlineStr"/>
      <c r="ZA10" t="inlineStr"/>
      <c r="ZB10" t="inlineStr"/>
      <c r="ZC10" t="inlineStr"/>
      <c r="ZD10" t="inlineStr"/>
      <c r="ZE10" t="inlineStr"/>
      <c r="ZF10" t="inlineStr"/>
      <c r="ZG10" t="inlineStr"/>
      <c r="ZH10" t="inlineStr"/>
      <c r="ZI10" t="inlineStr"/>
      <c r="ZJ10" t="inlineStr"/>
      <c r="ZK10" t="inlineStr"/>
      <c r="ZL10" t="inlineStr"/>
      <c r="ZM10" t="inlineStr"/>
      <c r="ZN10" t="inlineStr"/>
      <c r="ZO10" t="inlineStr"/>
      <c r="ZP10" t="inlineStr"/>
      <c r="ZQ10" t="inlineStr"/>
      <c r="ZR10" t="inlineStr"/>
      <c r="ZS10" t="inlineStr"/>
      <c r="ZT10" t="inlineStr"/>
      <c r="ZU10" t="inlineStr"/>
      <c r="ZV10" t="inlineStr"/>
      <c r="ZW10" t="inlineStr"/>
      <c r="ZX10" t="inlineStr"/>
      <c r="ZY10" t="inlineStr"/>
      <c r="ZZ10" t="inlineStr"/>
      <c r="AAA10" t="inlineStr"/>
      <c r="AAB10" t="inlineStr"/>
      <c r="AAC10" t="inlineStr"/>
      <c r="AAD10" t="inlineStr">
        <is>
          <t>N</t>
        </is>
      </c>
      <c r="AAE10" t="inlineStr"/>
      <c r="AAF10" t="inlineStr"/>
      <c r="AAG10" t="inlineStr"/>
      <c r="AAH10" t="inlineStr"/>
      <c r="AAI10" t="inlineStr"/>
      <c r="AAJ10" t="inlineStr"/>
      <c r="AAK10" t="inlineStr"/>
      <c r="AAL10" t="inlineStr"/>
      <c r="AAM10" t="inlineStr"/>
      <c r="AAN10" t="inlineStr"/>
      <c r="AAO10" t="inlineStr"/>
      <c r="AAP10" t="inlineStr"/>
      <c r="AAQ10" t="inlineStr"/>
      <c r="AAR10" t="inlineStr"/>
      <c r="AAS10" t="inlineStr"/>
      <c r="AAT10" t="inlineStr"/>
      <c r="AAU10" t="inlineStr"/>
      <c r="AAV10" t="inlineStr"/>
      <c r="AAW10" t="inlineStr"/>
      <c r="AAX10" t="inlineStr"/>
      <c r="AAY10" t="inlineStr"/>
      <c r="AAZ10" t="inlineStr"/>
      <c r="ABA10" t="inlineStr"/>
      <c r="ABB10" t="inlineStr"/>
      <c r="ABC10" t="inlineStr"/>
      <c r="ABD10" t="inlineStr"/>
      <c r="ABE10" t="inlineStr"/>
      <c r="ABF10" t="inlineStr"/>
      <c r="ABG10" t="inlineStr"/>
      <c r="ABH10" t="inlineStr"/>
      <c r="ABI10" t="inlineStr"/>
      <c r="ABJ10" t="inlineStr"/>
      <c r="ABK10" t="inlineStr"/>
      <c r="ABL10" t="inlineStr"/>
      <c r="ABM10" t="inlineStr"/>
      <c r="ABN10" t="inlineStr"/>
      <c r="ABO10" t="inlineStr"/>
      <c r="ABP10" t="inlineStr"/>
      <c r="ABQ10" t="inlineStr"/>
      <c r="ABR10" t="inlineStr"/>
      <c r="ABS10" t="inlineStr"/>
      <c r="ABT10" t="inlineStr"/>
      <c r="ABU10" t="inlineStr"/>
      <c r="ABV10" t="inlineStr"/>
      <c r="ABW10" t="inlineStr"/>
      <c r="ABX10" t="inlineStr"/>
      <c r="ABY10" t="inlineStr"/>
      <c r="ABZ10" t="inlineStr"/>
      <c r="ACA10" t="inlineStr"/>
      <c r="ACB10" t="inlineStr"/>
      <c r="ACC10" t="inlineStr"/>
      <c r="ACD10" t="inlineStr"/>
      <c r="ACE10" t="inlineStr"/>
      <c r="ACF10" t="inlineStr"/>
      <c r="ACG10" t="inlineStr"/>
      <c r="ACH10" t="inlineStr"/>
      <c r="ACI10" t="inlineStr"/>
      <c r="ACJ10" t="inlineStr"/>
      <c r="ACK10" t="inlineStr">
        <is>
          <t>D</t>
        </is>
      </c>
      <c r="ACL10" t="inlineStr"/>
      <c r="ACM10" t="inlineStr">
        <is>
          <t>NOS</t>
        </is>
      </c>
      <c r="ACN10" t="inlineStr"/>
      <c r="ACO10" t="inlineStr"/>
      <c r="ACP10" t="inlineStr"/>
      <c r="ACQ10" t="inlineStr"/>
      <c r="ACR10" t="inlineStr"/>
      <c r="ACS10" t="inlineStr"/>
      <c r="ACT10" t="inlineStr"/>
      <c r="ACU10" t="inlineStr"/>
      <c r="ACV10" t="inlineStr"/>
      <c r="ACW10" t="inlineStr"/>
      <c r="ACX10" t="inlineStr"/>
      <c r="ACY10" t="inlineStr"/>
      <c r="ACZ10" t="inlineStr"/>
      <c r="ADA10" t="inlineStr"/>
      <c r="ADB10" t="inlineStr"/>
      <c r="ADC10" t="inlineStr"/>
      <c r="ADD10" t="inlineStr"/>
      <c r="ADE10" t="inlineStr"/>
      <c r="ADF10">
        <f>67127390/2</f>
        <v/>
      </c>
      <c r="ADG10" t="inlineStr"/>
      <c r="ADH10" t="inlineStr"/>
      <c r="ADI10" t="inlineStr"/>
      <c r="ADJ10" t="inlineStr"/>
      <c r="ADK10" t="inlineStr"/>
      <c r="ADL10" t="inlineStr"/>
      <c r="ADM10" t="inlineStr"/>
      <c r="ADN10" t="inlineStr"/>
      <c r="ADO10" t="inlineStr"/>
      <c r="ADP10" t="inlineStr"/>
      <c r="ADQ10" t="inlineStr"/>
      <c r="ADR10" t="inlineStr"/>
      <c r="ADS10" t="inlineStr"/>
      <c r="ADT10" t="inlineStr"/>
      <c r="ADU10" t="inlineStr"/>
      <c r="ADV10" t="inlineStr"/>
      <c r="ADW10" t="inlineStr"/>
      <c r="ADX10" t="inlineStr"/>
      <c r="ADY10" t="inlineStr"/>
      <c r="ADZ10" t="inlineStr"/>
      <c r="AEA10" t="inlineStr"/>
      <c r="AEB10" t="inlineStr"/>
      <c r="AEC10" t="inlineStr"/>
      <c r="AED10" t="inlineStr"/>
      <c r="AEE10" t="inlineStr"/>
      <c r="AEF10" t="inlineStr"/>
      <c r="AEG10" t="inlineStr"/>
      <c r="AEH10" t="inlineStr"/>
      <c r="AEI10" t="inlineStr"/>
      <c r="AEJ10" t="inlineStr"/>
      <c r="AEK10" t="inlineStr"/>
      <c r="AEL10" t="inlineStr"/>
      <c r="AEM10" t="inlineStr"/>
      <c r="AEN10" t="inlineStr"/>
      <c r="AEO10" t="inlineStr"/>
      <c r="AEP10" t="inlineStr">
        <is>
          <t>TEXT</t>
        </is>
      </c>
      <c r="AEQ10" t="inlineStr"/>
      <c r="AER10" t="inlineStr"/>
      <c r="AES10" t="inlineStr"/>
      <c r="AET10" t="inlineStr"/>
      <c r="AEU10" t="inlineStr"/>
      <c r="AEV10" t="inlineStr"/>
      <c r="AEW10" t="inlineStr"/>
      <c r="AEX10" t="inlineStr"/>
      <c r="AEY10" t="inlineStr"/>
      <c r="AEZ10" t="inlineStr"/>
      <c r="AFA10" t="inlineStr"/>
      <c r="AFB10" t="inlineStr"/>
      <c r="AFC10" t="inlineStr"/>
      <c r="AFD10" t="inlineStr"/>
      <c r="AFE10" t="inlineStr"/>
      <c r="AFF10" t="inlineStr"/>
      <c r="AFG10" t="inlineStr"/>
      <c r="AFH10" t="inlineStr"/>
      <c r="AFI10" t="inlineStr"/>
      <c r="AFJ10" t="inlineStr"/>
      <c r="AFK10" t="inlineStr"/>
      <c r="AFL10" t="inlineStr"/>
      <c r="AFM10" t="inlineStr"/>
      <c r="AFN10" t="inlineStr"/>
      <c r="AFO10" t="inlineStr"/>
      <c r="AFP10" t="inlineStr"/>
      <c r="AFQ10" t="inlineStr"/>
      <c r="AFR10" t="inlineStr"/>
      <c r="AFS10" t="inlineStr"/>
      <c r="AFT10" t="inlineStr"/>
      <c r="AFU10" t="inlineStr"/>
      <c r="AFV10" t="inlineStr"/>
    </row>
    <row r="11">
      <c r="A11" s="1">
        <f>67127390/7550+NOS</f>
        <v/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>
        <is>
          <t>/DP230PS0022/SPNT-01/DATA/BLOADY</t>
        </is>
      </c>
      <c r="Q11" t="inlineStr">
        <is>
          <t>noafulla_D_tag_DP230PS0022/SPNT-01/DATA/BLOADY</t>
        </is>
      </c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>
        <f>67127390/7534</f>
        <v/>
      </c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>
        <is>
          <t>DP230</t>
        </is>
      </c>
      <c r="BI11" t="inlineStr"/>
      <c r="BJ11" t="inlineStr"/>
      <c r="BK11" t="inlineStr"/>
      <c r="BL11" t="inlineStr"/>
      <c r="BM11">
        <f>67127390/7531</f>
        <v/>
      </c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inlineStr"/>
      <c r="BW11" t="inlineStr"/>
      <c r="BX11" t="inlineStr"/>
      <c r="BY11" t="inlineStr"/>
      <c r="BZ11" t="inlineStr">
        <is>
          <t>SEPALS_NOA</t>
        </is>
      </c>
      <c r="CA11" t="inlineStr"/>
      <c r="CB11" t="inlineStr"/>
      <c r="CC11" t="inlineStr"/>
      <c r="CD11" t="inlineStr"/>
      <c r="CE11" t="inlineStr"/>
      <c r="CF11" t="inlineStr"/>
      <c r="CG11" t="inlineStr"/>
      <c r="CH11" t="inlineStr"/>
      <c r="CI11" t="inlineStr"/>
      <c r="CJ11" t="inlineStr">
        <is>
          <t>/DP230-PSUP-AKO</t>
        </is>
      </c>
      <c r="CK11" t="inlineStr"/>
      <c r="CL11" t="inlineStr"/>
      <c r="CM11" t="inlineStr"/>
      <c r="CN11" t="inlineStr"/>
      <c r="CO11" t="inlineStr"/>
      <c r="CP11" t="inlineStr"/>
      <c r="CQ11" t="inlineStr"/>
      <c r="CR11" t="inlineStr"/>
      <c r="CS11" t="inlineStr"/>
      <c r="CT11" t="inlineStr"/>
      <c r="CU11" t="inlineStr"/>
      <c r="CV11" t="inlineStr"/>
      <c r="CW11" t="inlineStr"/>
      <c r="CX11" t="inlineStr"/>
      <c r="CY11" t="inlineStr"/>
      <c r="CZ11" t="inlineStr"/>
      <c r="DA11" t="inlineStr"/>
      <c r="DB11" t="inlineStr"/>
      <c r="DC11" t="inlineStr"/>
      <c r="DD11" t="inlineStr"/>
      <c r="DE11" t="inlineStr"/>
      <c r="DF11" t="inlineStr"/>
      <c r="DG11" t="inlineStr"/>
      <c r="DH11" t="inlineStr"/>
      <c r="DI11" t="inlineStr"/>
      <c r="DJ11" t="inlineStr"/>
      <c r="DK11" t="inlineStr"/>
      <c r="DL11" t="inlineStr"/>
      <c r="DM11" t="inlineStr"/>
      <c r="DN11" t="inlineStr"/>
      <c r="DO11" t="inlineStr"/>
      <c r="DP11" t="inlineStr"/>
      <c r="DQ11" t="inlineStr"/>
      <c r="DR11" t="inlineStr"/>
      <c r="DS11" t="inlineStr"/>
      <c r="DT11" t="inlineStr"/>
      <c r="DU11" t="inlineStr"/>
      <c r="DV11" t="inlineStr"/>
      <c r="DW11" t="inlineStr"/>
      <c r="DX11" t="inlineStr"/>
      <c r="DY11" t="inlineStr"/>
      <c r="DZ11" t="inlineStr"/>
      <c r="EA11" t="inlineStr"/>
      <c r="EB11" t="inlineStr"/>
      <c r="EC11" t="inlineStr"/>
      <c r="ED11" t="inlineStr"/>
      <c r="EE11" t="inlineStr"/>
      <c r="EF11" t="inlineStr"/>
      <c r="EG11" t="inlineStr"/>
      <c r="EH11" t="inlineStr"/>
      <c r="EI11" t="inlineStr"/>
      <c r="EJ11" t="inlineStr"/>
      <c r="EK11" t="inlineStr"/>
      <c r="EL11" t="inlineStr"/>
      <c r="EM11" t="inlineStr"/>
      <c r="EN11" t="inlineStr"/>
      <c r="EO11" t="inlineStr"/>
      <c r="EP11" t="inlineStr"/>
      <c r="EQ11" t="inlineStr"/>
      <c r="ER11" t="inlineStr"/>
      <c r="ES11" t="inlineStr"/>
      <c r="ET11" t="inlineStr"/>
      <c r="EU11" t="inlineStr"/>
      <c r="EV11" t="inlineStr"/>
      <c r="EW11" t="inlineStr"/>
      <c r="EX11" t="inlineStr"/>
      <c r="EY11" t="inlineStr"/>
      <c r="EZ11" t="inlineStr"/>
      <c r="FA11" t="inlineStr"/>
      <c r="FB11" t="inlineStr"/>
      <c r="FC11" t="inlineStr">
        <is>
          <t>/DP230PS0022/SPNT-01/DATA/BLOADY</t>
        </is>
      </c>
      <c r="FD11" t="inlineStr"/>
      <c r="FE11" t="inlineStr"/>
      <c r="FF11" t="inlineStr"/>
      <c r="FG11" t="inlineStr"/>
      <c r="FH11" t="inlineStr"/>
      <c r="FI11" t="inlineStr"/>
      <c r="FJ11" t="inlineStr"/>
      <c r="FK11" t="inlineStr"/>
      <c r="FL11" t="inlineStr"/>
      <c r="FM11" t="inlineStr"/>
      <c r="FN11" t="inlineStr"/>
      <c r="FO11" t="inlineStr"/>
      <c r="FP11" t="inlineStr"/>
      <c r="FQ11" t="inlineStr"/>
      <c r="FR11" t="inlineStr"/>
      <c r="FS11" t="inlineStr"/>
      <c r="FT11" t="inlineStr"/>
      <c r="FU11" t="inlineStr"/>
      <c r="FV11" t="inlineStr"/>
      <c r="FW11" t="inlineStr"/>
      <c r="FX11" t="inlineStr"/>
      <c r="FY11" t="inlineStr"/>
      <c r="FZ11" t="inlineStr"/>
      <c r="GA11" t="inlineStr"/>
      <c r="GB11" t="inlineStr"/>
      <c r="GC11" t="inlineStr"/>
      <c r="GD11" t="inlineStr"/>
      <c r="GE11" t="inlineStr"/>
      <c r="GF11" t="inlineStr"/>
      <c r="GG11" t="inlineStr"/>
      <c r="GH11" t="inlineStr"/>
      <c r="GI11" t="inlineStr"/>
      <c r="GJ11" t="inlineStr"/>
      <c r="GK11" t="inlineStr"/>
      <c r="GL11" t="inlineStr"/>
      <c r="GM11" t="inlineStr"/>
      <c r="GN11" t="inlineStr"/>
      <c r="GO11" t="inlineStr"/>
      <c r="GP11" t="inlineStr"/>
      <c r="GQ11">
        <f>67127390/7531</f>
        <v/>
      </c>
      <c r="GR11" t="inlineStr"/>
      <c r="GS11" t="inlineStr"/>
      <c r="GT11" t="inlineStr"/>
      <c r="GU11" t="inlineStr">
        <is>
          <t>/DP230-PSUP-SUPP</t>
        </is>
      </c>
      <c r="GV11" t="inlineStr"/>
      <c r="GW11" t="inlineStr"/>
      <c r="GX11" t="inlineStr"/>
      <c r="GY11" t="inlineStr"/>
      <c r="GZ11" t="inlineStr"/>
      <c r="HA11" t="inlineStr"/>
      <c r="HB11" t="inlineStr"/>
      <c r="HC11" t="inlineStr"/>
      <c r="HD11" t="inlineStr"/>
      <c r="HE11" t="inlineStr"/>
      <c r="HF11" t="inlineStr">
        <is>
          <t>0</t>
        </is>
      </c>
      <c r="HG11" t="inlineStr"/>
      <c r="HH11" t="inlineStr"/>
      <c r="HI11" t="inlineStr"/>
      <c r="HJ11" t="inlineStr"/>
      <c r="HK11" t="inlineStr"/>
      <c r="HL11" t="inlineStr"/>
      <c r="HM11" t="inlineStr"/>
      <c r="HN11" t="inlineStr"/>
      <c r="HO11" t="inlineStr"/>
      <c r="HP11" t="inlineStr"/>
      <c r="HQ11" t="inlineStr"/>
      <c r="HR11" t="inlineStr"/>
      <c r="HS11" t="inlineStr"/>
      <c r="HT11" t="inlineStr"/>
      <c r="HU11" t="inlineStr"/>
      <c r="HV11" t="inlineStr"/>
      <c r="HW11" t="inlineStr"/>
      <c r="HX11" t="inlineStr"/>
      <c r="HY11" t="inlineStr"/>
      <c r="HZ11" t="inlineStr"/>
      <c r="IA11" t="inlineStr">
        <is>
          <t>false</t>
        </is>
      </c>
      <c r="IB11" t="inlineStr"/>
      <c r="IC11" t="inlineStr">
        <is>
          <t>S1</t>
        </is>
      </c>
      <c r="ID11" t="inlineStr"/>
      <c r="IE11" t="inlineStr"/>
      <c r="IF11" t="inlineStr"/>
      <c r="IG11" t="inlineStr"/>
      <c r="IH11" t="inlineStr"/>
      <c r="II11" t="inlineStr"/>
      <c r="IJ11" t="inlineStr"/>
      <c r="IK11" t="inlineStr"/>
      <c r="IL11" t="inlineStr"/>
      <c r="IM11" t="inlineStr"/>
      <c r="IN11" t="inlineStr"/>
      <c r="IO11" t="inlineStr"/>
      <c r="IP11" t="inlineStr"/>
      <c r="IQ11" t="inlineStr"/>
      <c r="IR11" t="inlineStr"/>
      <c r="IS11" t="inlineStr"/>
      <c r="IT11" t="inlineStr"/>
      <c r="IU11" t="inlineStr"/>
      <c r="IV11" t="inlineStr"/>
      <c r="IW11" t="inlineStr"/>
      <c r="IX11" t="inlineStr"/>
      <c r="IY11" t="inlineStr"/>
      <c r="IZ11" t="inlineStr"/>
      <c r="JA11">
        <f>67127390/1</f>
        <v/>
      </c>
      <c r="JB11" t="inlineStr"/>
      <c r="JC11" t="inlineStr"/>
      <c r="JD11" t="inlineStr"/>
      <c r="JE11" t="inlineStr"/>
      <c r="JF11" t="inlineStr"/>
      <c r="JG11" t="inlineStr"/>
      <c r="JH11" t="inlineStr"/>
      <c r="JI11" t="inlineStr"/>
      <c r="JJ11" t="inlineStr"/>
      <c r="JK11" t="inlineStr"/>
      <c r="JL11" t="inlineStr"/>
      <c r="JM11" t="inlineStr"/>
      <c r="JN11" t="inlineStr"/>
      <c r="JO11" t="inlineStr"/>
      <c r="JP11" t="inlineStr"/>
      <c r="JQ11" t="inlineStr"/>
      <c r="JR11" t="inlineStr"/>
      <c r="JS11" t="inlineStr"/>
      <c r="JT11" t="inlineStr"/>
      <c r="JU11">
        <f>67127390/7550</f>
        <v/>
      </c>
      <c r="JV11" t="inlineStr"/>
      <c r="JW11" t="inlineStr"/>
      <c r="JX11" t="inlineStr"/>
      <c r="JY11" t="inlineStr"/>
      <c r="JZ11" t="inlineStr"/>
      <c r="KA11" t="inlineStr"/>
      <c r="KB11" t="inlineStr"/>
      <c r="KC11" t="inlineStr"/>
      <c r="KD11" t="inlineStr"/>
      <c r="KE11" t="inlineStr"/>
      <c r="KF11" t="inlineStr"/>
      <c r="KG11" t="inlineStr"/>
      <c r="KH11" t="inlineStr"/>
      <c r="KI11" t="inlineStr"/>
      <c r="KJ11" t="inlineStr"/>
      <c r="KK11" t="inlineStr"/>
      <c r="KL11" t="inlineStr"/>
      <c r="KM11" t="inlineStr"/>
      <c r="KN11" t="inlineStr"/>
      <c r="KO11" t="inlineStr"/>
      <c r="KP11" t="inlineStr"/>
      <c r="KQ11" t="inlineStr"/>
      <c r="KR11" t="inlineStr"/>
      <c r="KS11" t="inlineStr"/>
      <c r="KT11" t="inlineStr"/>
      <c r="KU11" t="inlineStr"/>
      <c r="KV11" t="inlineStr"/>
      <c r="KW11" t="inlineStr"/>
      <c r="KX11" t="inlineStr"/>
      <c r="KY11" t="inlineStr"/>
      <c r="KZ11" t="inlineStr"/>
      <c r="LA11" t="inlineStr"/>
      <c r="LB11" t="inlineStr"/>
      <c r="LC11" t="inlineStr"/>
      <c r="LD11" t="inlineStr"/>
      <c r="LE11" t="inlineStr"/>
      <c r="LF11" t="inlineStr">
        <is>
          <t>noafulla</t>
        </is>
      </c>
      <c r="LG11" t="inlineStr"/>
      <c r="LH11" t="inlineStr"/>
      <c r="LI11" t="inlineStr"/>
      <c r="LJ11" t="inlineStr"/>
      <c r="LK11" t="inlineStr"/>
      <c r="LL11" t="inlineStr"/>
      <c r="LM11" t="inlineStr"/>
      <c r="LN11" t="inlineStr"/>
      <c r="LO11" t="inlineStr"/>
      <c r="LP11" t="inlineStr"/>
      <c r="LQ11" t="inlineStr"/>
      <c r="LR11" t="inlineStr"/>
      <c r="LS11" t="inlineStr"/>
      <c r="LT11" t="inlineStr"/>
      <c r="LU11" t="inlineStr"/>
      <c r="LV11" t="inlineStr"/>
      <c r="LW11" t="inlineStr"/>
      <c r="LX11" t="inlineStr"/>
      <c r="LY11" t="inlineStr"/>
      <c r="LZ11" t="inlineStr"/>
      <c r="MA11" t="inlineStr"/>
      <c r="MB11" t="inlineStr"/>
      <c r="MC11" t="inlineStr"/>
      <c r="MD11" t="inlineStr"/>
      <c r="ME11" t="inlineStr"/>
      <c r="MF11" t="inlineStr"/>
      <c r="MG11" t="inlineStr"/>
      <c r="MH11" t="inlineStr"/>
      <c r="MI11" t="inlineStr"/>
      <c r="MJ11" t="inlineStr"/>
      <c r="MK11" t="inlineStr"/>
      <c r="ML11" t="inlineStr"/>
      <c r="MM11" t="inlineStr"/>
      <c r="MN11" t="inlineStr"/>
      <c r="MO11" t="inlineStr"/>
      <c r="MP11" t="inlineStr"/>
      <c r="MQ11" t="inlineStr"/>
      <c r="MR11" t="inlineStr"/>
      <c r="MS11" t="inlineStr"/>
      <c r="MT11" t="inlineStr">
        <is>
          <t>noafulla</t>
        </is>
      </c>
      <c r="MU11" t="inlineStr"/>
      <c r="MV11" t="inlineStr"/>
      <c r="MW11" t="inlineStr"/>
      <c r="MX11" t="inlineStr"/>
      <c r="MY11" t="inlineStr"/>
      <c r="MZ11" t="inlineStr"/>
      <c r="NA11" t="inlineStr"/>
      <c r="NB11" t="inlineStr"/>
      <c r="NC11" t="inlineStr"/>
      <c r="ND11" t="inlineStr"/>
      <c r="NE11" t="inlineStr"/>
      <c r="NF11" t="inlineStr"/>
      <c r="NG11" t="inlineStr"/>
      <c r="NH11" t="inlineStr"/>
      <c r="NI11" t="inlineStr"/>
      <c r="NJ11" t="inlineStr"/>
      <c r="NK11" t="inlineStr"/>
      <c r="NL11" t="inlineStr"/>
      <c r="NM11" t="inlineStr"/>
      <c r="NN11" t="inlineStr"/>
      <c r="NO11" t="inlineStr"/>
      <c r="NP11" t="inlineStr"/>
      <c r="NQ11" t="inlineStr"/>
      <c r="NR11" t="inlineStr"/>
      <c r="NS11" t="inlineStr"/>
      <c r="NT11" t="inlineStr"/>
      <c r="NU11" t="inlineStr"/>
      <c r="NV11" t="inlineStr"/>
      <c r="NW11" t="inlineStr"/>
      <c r="NX11" t="inlineStr"/>
      <c r="NY11" t="inlineStr"/>
      <c r="NZ11" t="inlineStr"/>
      <c r="OA11" t="inlineStr"/>
      <c r="OB11" t="inlineStr"/>
      <c r="OC11" t="inlineStr"/>
      <c r="OD11" t="inlineStr"/>
      <c r="OE11" t="inlineStr"/>
      <c r="OF11" t="inlineStr"/>
      <c r="OG11" t="inlineStr"/>
      <c r="OH11" t="inlineStr"/>
      <c r="OI11" t="inlineStr"/>
      <c r="OJ11" t="inlineStr"/>
      <c r="OK11" t="inlineStr"/>
      <c r="OL11" t="inlineStr"/>
      <c r="OM11" t="inlineStr"/>
      <c r="ON11" t="inlineStr"/>
      <c r="OO11" t="inlineStr"/>
      <c r="OP11" t="inlineStr"/>
      <c r="OQ11" t="inlineStr"/>
      <c r="OR11" t="inlineStr"/>
      <c r="OS11" t="inlineStr"/>
      <c r="OT11" t="inlineStr"/>
      <c r="OU11" t="inlineStr"/>
      <c r="OV11" t="inlineStr"/>
      <c r="OW11" t="inlineStr"/>
      <c r="OX11" t="inlineStr"/>
      <c r="OY11" t="inlineStr"/>
      <c r="OZ11" t="inlineStr"/>
      <c r="PA11" t="inlineStr"/>
      <c r="PB11" t="inlineStr"/>
      <c r="PC11" t="inlineStr"/>
      <c r="PD11" t="inlineStr"/>
      <c r="PE11" t="inlineStr"/>
      <c r="PF11" t="inlineStr"/>
      <c r="PG11" t="inlineStr"/>
      <c r="PH11" t="inlineStr"/>
      <c r="PI11" t="inlineStr"/>
      <c r="PJ11" t="inlineStr"/>
      <c r="PK11" t="inlineStr"/>
      <c r="PL11" t="inlineStr"/>
      <c r="PM11" t="inlineStr"/>
      <c r="PN11" t="inlineStr"/>
      <c r="PO11" t="inlineStr"/>
      <c r="PP11" t="inlineStr"/>
      <c r="PQ11" t="inlineStr"/>
      <c r="PR11" t="inlineStr"/>
      <c r="PS11" t="inlineStr"/>
      <c r="PT11" t="inlineStr"/>
      <c r="PU11" t="inlineStr"/>
      <c r="PV11" t="inlineStr"/>
      <c r="PW11" t="inlineStr"/>
      <c r="PX11" t="inlineStr"/>
      <c r="PY11" t="inlineStr"/>
      <c r="PZ11" t="inlineStr"/>
      <c r="QA11" t="inlineStr"/>
      <c r="QB11" t="inlineStr"/>
      <c r="QC11" t="inlineStr"/>
      <c r="QD11" t="inlineStr"/>
      <c r="QE11" t="inlineStr"/>
      <c r="QF11" t="inlineStr"/>
      <c r="QG11" t="inlineStr"/>
      <c r="QH11" t="inlineStr"/>
      <c r="QI11" t="inlineStr"/>
      <c r="QJ11" t="inlineStr"/>
      <c r="QK11" t="inlineStr"/>
      <c r="QL11" t="inlineStr"/>
      <c r="QM11" t="inlineStr"/>
      <c r="QN11" t="inlineStr"/>
      <c r="QO11" t="inlineStr"/>
      <c r="QP11" t="inlineStr"/>
      <c r="QQ11" t="inlineStr"/>
      <c r="QR11" t="inlineStr"/>
      <c r="QS11" t="inlineStr"/>
      <c r="QT11" t="inlineStr"/>
      <c r="QU11" t="inlineStr"/>
      <c r="QV11" t="inlineStr"/>
      <c r="QW11" t="inlineStr"/>
      <c r="QX11" t="inlineStr"/>
      <c r="QY11" t="inlineStr"/>
      <c r="QZ11" t="inlineStr"/>
      <c r="RA11" t="inlineStr"/>
      <c r="RB11" t="inlineStr"/>
      <c r="RC11" t="inlineStr"/>
      <c r="RD11" t="inlineStr"/>
      <c r="RE11" t="inlineStr"/>
      <c r="RF11" t="inlineStr"/>
      <c r="RG11" t="inlineStr"/>
      <c r="RH11" t="inlineStr"/>
      <c r="RI11" t="inlineStr"/>
      <c r="RJ11" t="inlineStr"/>
      <c r="RK11" t="inlineStr"/>
      <c r="RL11" t="inlineStr"/>
      <c r="RM11" t="inlineStr"/>
      <c r="RN11" t="inlineStr"/>
      <c r="RO11" t="inlineStr"/>
      <c r="RP11" t="inlineStr"/>
      <c r="RQ11" t="inlineStr"/>
      <c r="RR11" t="inlineStr"/>
      <c r="RS11" t="inlineStr"/>
      <c r="RT11" t="inlineStr"/>
      <c r="RU11" t="inlineStr"/>
      <c r="RV11" t="inlineStr"/>
      <c r="RW11" t="inlineStr"/>
      <c r="RX11" t="inlineStr"/>
      <c r="RY11" t="inlineStr"/>
      <c r="RZ11" t="inlineStr"/>
      <c r="SA11" t="inlineStr"/>
      <c r="SB11" t="inlineStr"/>
      <c r="SC11" t="inlineStr"/>
      <c r="SD11" t="inlineStr"/>
      <c r="SE11" t="inlineStr"/>
      <c r="SF11" t="inlineStr"/>
      <c r="SG11" t="inlineStr"/>
      <c r="SH11" t="inlineStr"/>
      <c r="SI11" t="inlineStr"/>
      <c r="SJ11" t="inlineStr"/>
      <c r="SK11" t="inlineStr"/>
      <c r="SL11" t="inlineStr"/>
      <c r="SM11" t="inlineStr"/>
      <c r="SN11" t="inlineStr"/>
      <c r="SO11" t="inlineStr"/>
      <c r="SP11" t="inlineStr"/>
      <c r="SQ11" t="inlineStr"/>
      <c r="SR11" t="inlineStr"/>
      <c r="SS11" t="inlineStr"/>
      <c r="ST11" t="inlineStr"/>
      <c r="SU11" t="inlineStr"/>
      <c r="SV11" t="inlineStr"/>
      <c r="SW11" t="inlineStr"/>
      <c r="SX11" t="inlineStr"/>
      <c r="SY11" t="inlineStr"/>
      <c r="SZ11" t="inlineStr"/>
      <c r="TA11" t="inlineStr"/>
      <c r="TB11" t="inlineStr"/>
      <c r="TC11" t="inlineStr"/>
      <c r="TD11" t="inlineStr"/>
      <c r="TE11" t="inlineStr"/>
      <c r="TF11" t="inlineStr"/>
      <c r="TG11" t="inlineStr"/>
      <c r="TH11" t="inlineStr"/>
      <c r="TI11" t="inlineStr"/>
      <c r="TJ11" t="inlineStr"/>
      <c r="TK11" t="inlineStr"/>
      <c r="TL11" t="inlineStr"/>
      <c r="TM11" t="inlineStr"/>
      <c r="TN11" t="inlineStr"/>
      <c r="TO11" t="inlineStr"/>
      <c r="TP11" t="inlineStr"/>
      <c r="TQ11" t="inlineStr"/>
      <c r="TR11" t="inlineStr"/>
      <c r="TS11" t="inlineStr"/>
      <c r="TT11" t="inlineStr"/>
      <c r="TU11" t="inlineStr"/>
      <c r="TV11" t="inlineStr"/>
      <c r="TW11" t="inlineStr"/>
      <c r="TX11" t="inlineStr"/>
      <c r="TY11" t="inlineStr"/>
      <c r="TZ11" t="inlineStr"/>
      <c r="UA11" t="inlineStr"/>
      <c r="UB11" t="inlineStr">
        <is>
          <t>PSUP - Pipe supports</t>
        </is>
      </c>
      <c r="UC11" t="inlineStr"/>
      <c r="UD11" t="inlineStr"/>
      <c r="UE11" t="inlineStr"/>
      <c r="UF11" t="inlineStr"/>
      <c r="UG11" t="inlineStr"/>
      <c r="UH11" t="inlineStr"/>
      <c r="UI11" t="inlineStr"/>
      <c r="UJ11" t="inlineStr"/>
      <c r="UK11" t="inlineStr"/>
      <c r="UL11" t="inlineStr"/>
      <c r="UM11" t="inlineStr">
        <is>
          <t>D</t>
        </is>
      </c>
      <c r="UN11" t="inlineStr"/>
      <c r="UO11" t="inlineStr"/>
      <c r="UP11" t="inlineStr"/>
      <c r="UQ11" t="inlineStr"/>
      <c r="UR11" t="inlineStr"/>
      <c r="US11" t="inlineStr"/>
      <c r="UT11" t="inlineStr">
        <is>
          <t>EZ</t>
        </is>
      </c>
      <c r="UU11" t="inlineStr"/>
      <c r="UV11" t="inlineStr"/>
      <c r="UW11" t="inlineStr"/>
      <c r="UX11" t="inlineStr"/>
      <c r="UY11" t="inlineStr">
        <is>
          <t>SUPP</t>
        </is>
      </c>
      <c r="UZ11" t="inlineStr"/>
      <c r="VA11" t="inlineStr"/>
      <c r="VB11" t="inlineStr"/>
      <c r="VC11" t="inlineStr"/>
      <c r="VD11" t="inlineStr"/>
      <c r="VE11" t="inlineStr"/>
      <c r="VF11" t="inlineStr"/>
      <c r="VG11" t="inlineStr"/>
      <c r="VH11" t="inlineStr"/>
      <c r="VI11" t="inlineStr"/>
      <c r="VJ11" t="inlineStr"/>
      <c r="VK11" t="inlineStr"/>
      <c r="VL11" t="inlineStr"/>
      <c r="VM11" t="inlineStr"/>
      <c r="VN11" t="inlineStr"/>
      <c r="VO11" t="inlineStr"/>
      <c r="VP11" t="inlineStr"/>
      <c r="VQ11" t="inlineStr"/>
      <c r="VR11" t="inlineStr"/>
      <c r="VS11" t="inlineStr"/>
      <c r="VT11" t="inlineStr"/>
      <c r="VU11" t="inlineStr"/>
      <c r="VV11" t="inlineStr"/>
      <c r="VW11" t="inlineStr"/>
      <c r="VX11" t="inlineStr"/>
      <c r="VY11" t="inlineStr"/>
      <c r="VZ11" t="inlineStr"/>
      <c r="WA11" t="inlineStr"/>
      <c r="WB11" t="inlineStr"/>
      <c r="WC11" t="inlineStr"/>
      <c r="WD11" t="inlineStr"/>
      <c r="WE11" t="inlineStr"/>
      <c r="WF11" t="inlineStr"/>
      <c r="WG11" t="inlineStr"/>
      <c r="WH11" t="inlineStr"/>
      <c r="WI11" t="inlineStr"/>
      <c r="WJ11" t="inlineStr"/>
      <c r="WK11" t="inlineStr"/>
      <c r="WL11" t="inlineStr"/>
      <c r="WM11" t="inlineStr"/>
      <c r="WN11" t="inlineStr"/>
      <c r="WO11" t="inlineStr"/>
      <c r="WP11" t="inlineStr"/>
      <c r="WQ11" t="inlineStr"/>
      <c r="WR11" t="inlineStr"/>
      <c r="WS11" t="inlineStr"/>
      <c r="WT11" t="inlineStr"/>
      <c r="WU11" t="inlineStr"/>
      <c r="WV11" t="inlineStr"/>
      <c r="WW11" t="inlineStr"/>
      <c r="WX11" t="inlineStr"/>
      <c r="WY11" t="inlineStr"/>
      <c r="WZ11" t="inlineStr"/>
      <c r="XA11" t="inlineStr"/>
      <c r="XB11" t="inlineStr"/>
      <c r="XC11" t="inlineStr"/>
      <c r="XD11" t="inlineStr"/>
      <c r="XE11" t="inlineStr">
        <is>
          <t>EZ</t>
        </is>
      </c>
      <c r="XF11" t="inlineStr"/>
      <c r="XG11" t="inlineStr"/>
      <c r="XH11" t="inlineStr"/>
      <c r="XI11" t="inlineStr"/>
      <c r="XJ11" t="inlineStr"/>
      <c r="XK11" t="inlineStr"/>
      <c r="XL11" t="inlineStr"/>
      <c r="XM11" t="inlineStr"/>
      <c r="XN11" t="inlineStr"/>
      <c r="XO11" t="inlineStr"/>
      <c r="XP11" t="inlineStr"/>
      <c r="XQ11" t="inlineStr"/>
      <c r="XR11" t="inlineStr"/>
      <c r="XS11" t="inlineStr"/>
      <c r="XT11" t="inlineStr"/>
      <c r="XU11" t="inlineStr"/>
      <c r="XV11" t="inlineStr"/>
      <c r="XW11" t="inlineStr"/>
      <c r="XX11" t="inlineStr"/>
      <c r="XY11" t="inlineStr">
        <is>
          <t>-^-</t>
        </is>
      </c>
      <c r="XZ11" t="inlineStr"/>
      <c r="YA11" t="inlineStr"/>
      <c r="YB11" t="inlineStr"/>
      <c r="YC11" t="inlineStr"/>
      <c r="YD11" t="inlineStr"/>
      <c r="YE11" t="inlineStr"/>
      <c r="YF11" t="inlineStr"/>
      <c r="YG11" t="inlineStr"/>
      <c r="YH11" t="inlineStr"/>
      <c r="YI11" t="inlineStr"/>
      <c r="YJ11" t="inlineStr"/>
      <c r="YK11" t="inlineStr"/>
      <c r="YL11" t="inlineStr"/>
      <c r="YM11" t="inlineStr"/>
      <c r="YN11" t="inlineStr"/>
      <c r="YO11" t="inlineStr"/>
      <c r="YP11" t="inlineStr">
        <is>
          <t>PSUP</t>
        </is>
      </c>
      <c r="YQ11" t="inlineStr"/>
      <c r="YR11" t="inlineStr"/>
      <c r="YS11" t="inlineStr"/>
      <c r="YT11" t="inlineStr"/>
      <c r="YU11" t="inlineStr"/>
      <c r="YV11" t="inlineStr"/>
      <c r="YW11" t="inlineStr"/>
      <c r="YX11" t="inlineStr"/>
      <c r="YY11" t="inlineStr"/>
      <c r="YZ11" t="inlineStr"/>
      <c r="ZA11" t="inlineStr"/>
      <c r="ZB11" t="inlineStr"/>
      <c r="ZC11" t="inlineStr"/>
      <c r="ZD11" t="inlineStr"/>
      <c r="ZE11" t="inlineStr"/>
      <c r="ZF11" t="inlineStr"/>
      <c r="ZG11" t="inlineStr"/>
      <c r="ZH11" t="inlineStr"/>
      <c r="ZI11" t="inlineStr"/>
      <c r="ZJ11" t="inlineStr"/>
      <c r="ZK11" t="inlineStr"/>
      <c r="ZL11" t="inlineStr"/>
      <c r="ZM11" t="inlineStr"/>
      <c r="ZN11" t="inlineStr"/>
      <c r="ZO11" t="inlineStr"/>
      <c r="ZP11" t="inlineStr"/>
      <c r="ZQ11" t="inlineStr"/>
      <c r="ZR11" t="inlineStr"/>
      <c r="ZS11" t="inlineStr"/>
      <c r="ZT11" t="inlineStr"/>
      <c r="ZU11" t="inlineStr"/>
      <c r="ZV11" t="inlineStr"/>
      <c r="ZW11" t="inlineStr"/>
      <c r="ZX11" t="inlineStr"/>
      <c r="ZY11" t="inlineStr"/>
      <c r="ZZ11" t="inlineStr"/>
      <c r="AAA11" t="inlineStr"/>
      <c r="AAB11" t="inlineStr"/>
      <c r="AAC11" t="inlineStr"/>
      <c r="AAD11" t="inlineStr">
        <is>
          <t>N</t>
        </is>
      </c>
      <c r="AAE11" t="inlineStr"/>
      <c r="AAF11" t="inlineStr"/>
      <c r="AAG11" t="inlineStr"/>
      <c r="AAH11" t="inlineStr"/>
      <c r="AAI11" t="inlineStr"/>
      <c r="AAJ11" t="inlineStr"/>
      <c r="AAK11" t="inlineStr"/>
      <c r="AAL11" t="inlineStr"/>
      <c r="AAM11" t="inlineStr"/>
      <c r="AAN11" t="inlineStr"/>
      <c r="AAO11" t="inlineStr"/>
      <c r="AAP11" t="inlineStr"/>
      <c r="AAQ11" t="inlineStr"/>
      <c r="AAR11" t="inlineStr"/>
      <c r="AAS11" t="inlineStr"/>
      <c r="AAT11" t="inlineStr"/>
      <c r="AAU11" t="inlineStr"/>
      <c r="AAV11" t="inlineStr"/>
      <c r="AAW11" t="inlineStr"/>
      <c r="AAX11" t="inlineStr"/>
      <c r="AAY11" t="inlineStr"/>
      <c r="AAZ11" t="inlineStr"/>
      <c r="ABA11" t="inlineStr"/>
      <c r="ABB11" t="inlineStr"/>
      <c r="ABC11" t="inlineStr"/>
      <c r="ABD11" t="inlineStr"/>
      <c r="ABE11" t="inlineStr"/>
      <c r="ABF11" t="inlineStr"/>
      <c r="ABG11" t="inlineStr"/>
      <c r="ABH11" t="inlineStr"/>
      <c r="ABI11" t="inlineStr"/>
      <c r="ABJ11" t="inlineStr"/>
      <c r="ABK11" t="inlineStr"/>
      <c r="ABL11" t="inlineStr"/>
      <c r="ABM11" t="inlineStr"/>
      <c r="ABN11" t="inlineStr"/>
      <c r="ABO11" t="inlineStr"/>
      <c r="ABP11" t="inlineStr"/>
      <c r="ABQ11" t="inlineStr"/>
      <c r="ABR11" t="inlineStr"/>
      <c r="ABS11" t="inlineStr"/>
      <c r="ABT11" t="inlineStr"/>
      <c r="ABU11" t="inlineStr"/>
      <c r="ABV11" t="inlineStr"/>
      <c r="ABW11" t="inlineStr"/>
      <c r="ABX11" t="inlineStr"/>
      <c r="ABY11" t="inlineStr"/>
      <c r="ABZ11" t="inlineStr"/>
      <c r="ACA11" t="inlineStr"/>
      <c r="ACB11" t="inlineStr"/>
      <c r="ACC11" t="inlineStr"/>
      <c r="ACD11" t="inlineStr"/>
      <c r="ACE11" t="inlineStr"/>
      <c r="ACF11" t="inlineStr"/>
      <c r="ACG11" t="inlineStr"/>
      <c r="ACH11" t="inlineStr"/>
      <c r="ACI11" t="inlineStr"/>
      <c r="ACJ11" t="inlineStr"/>
      <c r="ACK11" t="inlineStr">
        <is>
          <t>D</t>
        </is>
      </c>
      <c r="ACL11" t="inlineStr"/>
      <c r="ACM11" t="inlineStr">
        <is>
          <t>NOS</t>
        </is>
      </c>
      <c r="ACN11" t="inlineStr"/>
      <c r="ACO11" t="inlineStr"/>
      <c r="ACP11" t="inlineStr"/>
      <c r="ACQ11" t="inlineStr"/>
      <c r="ACR11" t="inlineStr"/>
      <c r="ACS11" t="inlineStr"/>
      <c r="ACT11" t="inlineStr"/>
      <c r="ACU11" t="inlineStr"/>
      <c r="ACV11" t="inlineStr"/>
      <c r="ACW11" t="inlineStr"/>
      <c r="ACX11" t="inlineStr"/>
      <c r="ACY11" t="inlineStr"/>
      <c r="ACZ11" t="inlineStr"/>
      <c r="ADA11" t="inlineStr"/>
      <c r="ADB11" t="inlineStr"/>
      <c r="ADC11" t="inlineStr"/>
      <c r="ADD11" t="inlineStr"/>
      <c r="ADE11" t="inlineStr"/>
      <c r="ADF11">
        <f>67127390/2</f>
        <v/>
      </c>
      <c r="ADG11" t="inlineStr"/>
      <c r="ADH11" t="inlineStr"/>
      <c r="ADI11" t="inlineStr"/>
      <c r="ADJ11" t="inlineStr"/>
      <c r="ADK11" t="inlineStr"/>
      <c r="ADL11" t="inlineStr"/>
      <c r="ADM11" t="inlineStr"/>
      <c r="ADN11" t="inlineStr"/>
      <c r="ADO11" t="inlineStr"/>
      <c r="ADP11" t="inlineStr"/>
      <c r="ADQ11" t="inlineStr"/>
      <c r="ADR11" t="inlineStr"/>
      <c r="ADS11" t="inlineStr"/>
      <c r="ADT11" t="inlineStr"/>
      <c r="ADU11" t="inlineStr"/>
      <c r="ADV11" t="inlineStr"/>
      <c r="ADW11" t="inlineStr"/>
      <c r="ADX11" t="inlineStr"/>
      <c r="ADY11" t="inlineStr"/>
      <c r="ADZ11" t="inlineStr"/>
      <c r="AEA11" t="inlineStr"/>
      <c r="AEB11" t="inlineStr"/>
      <c r="AEC11" t="inlineStr"/>
      <c r="AED11" t="inlineStr"/>
      <c r="AEE11" t="inlineStr"/>
      <c r="AEF11" t="inlineStr"/>
      <c r="AEG11" t="inlineStr"/>
      <c r="AEH11" t="inlineStr"/>
      <c r="AEI11" t="inlineStr"/>
      <c r="AEJ11" t="inlineStr"/>
      <c r="AEK11" t="inlineStr"/>
      <c r="AEL11" t="inlineStr"/>
      <c r="AEM11" t="inlineStr"/>
      <c r="AEN11" t="inlineStr"/>
      <c r="AEO11" t="inlineStr"/>
      <c r="AEP11" t="inlineStr">
        <is>
          <t>TEXT</t>
        </is>
      </c>
      <c r="AEQ11" t="inlineStr"/>
      <c r="AER11" t="inlineStr"/>
      <c r="AES11" t="inlineStr"/>
      <c r="AET11" t="inlineStr"/>
      <c r="AEU11" t="inlineStr"/>
      <c r="AEV11" t="inlineStr"/>
      <c r="AEW11" t="inlineStr"/>
      <c r="AEX11" t="inlineStr"/>
      <c r="AEY11" t="inlineStr"/>
      <c r="AEZ11" t="inlineStr"/>
      <c r="AFA11" t="inlineStr"/>
      <c r="AFB11" t="inlineStr"/>
      <c r="AFC11" t="inlineStr"/>
      <c r="AFD11" t="inlineStr"/>
      <c r="AFE11" t="inlineStr"/>
      <c r="AFF11" t="inlineStr"/>
      <c r="AFG11" t="inlineStr"/>
      <c r="AFH11" t="inlineStr"/>
      <c r="AFI11" t="inlineStr"/>
      <c r="AFJ11" t="inlineStr"/>
      <c r="AFK11" t="inlineStr"/>
      <c r="AFL11" t="inlineStr"/>
      <c r="AFM11" t="inlineStr"/>
      <c r="AFN11" t="inlineStr"/>
      <c r="AFO11" t="inlineStr"/>
      <c r="AFP11" t="inlineStr"/>
      <c r="AFQ11" t="inlineStr"/>
      <c r="AFR11" t="inlineStr"/>
      <c r="AFS11" t="inlineStr"/>
      <c r="AFT11" t="inlineStr"/>
      <c r="AFU11" t="inlineStr"/>
      <c r="AFV11" t="inlineStr"/>
    </row>
    <row r="12">
      <c r="A12" s="1">
        <f>67127390/7554+NOS</f>
        <v/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>
        <is>
          <t>/DP230PS0022/SPNT-01/DATA/TRANSLATIONY</t>
        </is>
      </c>
      <c r="Q12" t="inlineStr">
        <is>
          <t>noafulla_D_tag_DP230PS0022/SPNT-01/DATA/TRANSLATIONY</t>
        </is>
      </c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>
        <f>67127390/7534</f>
        <v/>
      </c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>
        <is>
          <t>DP230</t>
        </is>
      </c>
      <c r="BI12" t="inlineStr"/>
      <c r="BJ12" t="inlineStr"/>
      <c r="BK12" t="inlineStr"/>
      <c r="BL12" t="inlineStr"/>
      <c r="BM12">
        <f>67127390/7531</f>
        <v/>
      </c>
      <c r="BN12" t="inlineStr"/>
      <c r="BO12" t="inlineStr"/>
      <c r="BP12" t="inlineStr"/>
      <c r="BQ12" t="inlineStr"/>
      <c r="BR12" t="inlineStr"/>
      <c r="BS12" t="inlineStr"/>
      <c r="BT12" t="inlineStr"/>
      <c r="BU12" t="inlineStr"/>
      <c r="BV12" t="inlineStr"/>
      <c r="BW12" t="inlineStr"/>
      <c r="BX12" t="inlineStr"/>
      <c r="BY12" t="inlineStr"/>
      <c r="BZ12" t="inlineStr">
        <is>
          <t>SEPALS_NOA</t>
        </is>
      </c>
      <c r="CA12" t="inlineStr"/>
      <c r="CB12" t="inlineStr"/>
      <c r="CC12" t="inlineStr"/>
      <c r="CD12" t="inlineStr"/>
      <c r="CE12" t="inlineStr"/>
      <c r="CF12" t="inlineStr"/>
      <c r="CG12" t="inlineStr"/>
      <c r="CH12" t="inlineStr"/>
      <c r="CI12" t="inlineStr"/>
      <c r="CJ12" t="inlineStr">
        <is>
          <t>/DP230-PSUP-AKO</t>
        </is>
      </c>
      <c r="CK12" t="inlineStr"/>
      <c r="CL12" t="inlineStr"/>
      <c r="CM12" t="inlineStr"/>
      <c r="CN12" t="inlineStr"/>
      <c r="CO12" t="inlineStr"/>
      <c r="CP12" t="inlineStr"/>
      <c r="CQ12" t="inlineStr"/>
      <c r="CR12" t="inlineStr"/>
      <c r="CS12" t="inlineStr"/>
      <c r="CT12" t="inlineStr"/>
      <c r="CU12" t="inlineStr"/>
      <c r="CV12" t="inlineStr"/>
      <c r="CW12" t="inlineStr"/>
      <c r="CX12" t="inlineStr"/>
      <c r="CY12" t="inlineStr"/>
      <c r="CZ12" t="inlineStr"/>
      <c r="DA12" t="inlineStr"/>
      <c r="DB12" t="inlineStr"/>
      <c r="DC12" t="inlineStr"/>
      <c r="DD12" t="inlineStr"/>
      <c r="DE12" t="inlineStr"/>
      <c r="DF12" t="inlineStr"/>
      <c r="DG12" t="inlineStr"/>
      <c r="DH12" t="inlineStr"/>
      <c r="DI12" t="inlineStr"/>
      <c r="DJ12" t="inlineStr"/>
      <c r="DK12" t="inlineStr"/>
      <c r="DL12" t="inlineStr"/>
      <c r="DM12" t="inlineStr"/>
      <c r="DN12" t="inlineStr"/>
      <c r="DO12" t="inlineStr"/>
      <c r="DP12" t="inlineStr"/>
      <c r="DQ12" t="inlineStr"/>
      <c r="DR12" t="inlineStr"/>
      <c r="DS12" t="inlineStr"/>
      <c r="DT12" t="inlineStr"/>
      <c r="DU12" t="inlineStr"/>
      <c r="DV12" t="inlineStr"/>
      <c r="DW12" t="inlineStr"/>
      <c r="DX12" t="inlineStr"/>
      <c r="DY12" t="inlineStr"/>
      <c r="DZ12" t="inlineStr"/>
      <c r="EA12" t="inlineStr"/>
      <c r="EB12" t="inlineStr"/>
      <c r="EC12" t="inlineStr"/>
      <c r="ED12" t="inlineStr"/>
      <c r="EE12" t="inlineStr"/>
      <c r="EF12" t="inlineStr"/>
      <c r="EG12" t="inlineStr"/>
      <c r="EH12" t="inlineStr"/>
      <c r="EI12" t="inlineStr"/>
      <c r="EJ12" t="inlineStr"/>
      <c r="EK12" t="inlineStr"/>
      <c r="EL12" t="inlineStr"/>
      <c r="EM12" t="inlineStr"/>
      <c r="EN12" t="inlineStr"/>
      <c r="EO12" t="inlineStr"/>
      <c r="EP12" t="inlineStr"/>
      <c r="EQ12" t="inlineStr"/>
      <c r="ER12" t="inlineStr"/>
      <c r="ES12" t="inlineStr"/>
      <c r="ET12" t="inlineStr"/>
      <c r="EU12" t="inlineStr"/>
      <c r="EV12" t="inlineStr"/>
      <c r="EW12" t="inlineStr"/>
      <c r="EX12" t="inlineStr"/>
      <c r="EY12" t="inlineStr"/>
      <c r="EZ12" t="inlineStr"/>
      <c r="FA12" t="inlineStr"/>
      <c r="FB12" t="inlineStr"/>
      <c r="FC12" t="inlineStr">
        <is>
          <t>/DP230PS0022/SPNT-01/DATA/TRANSLATIONY</t>
        </is>
      </c>
      <c r="FD12" t="inlineStr"/>
      <c r="FE12" t="inlineStr"/>
      <c r="FF12" t="inlineStr"/>
      <c r="FG12" t="inlineStr"/>
      <c r="FH12" t="inlineStr"/>
      <c r="FI12" t="inlineStr"/>
      <c r="FJ12" t="inlineStr"/>
      <c r="FK12" t="inlineStr"/>
      <c r="FL12" t="inlineStr"/>
      <c r="FM12" t="inlineStr"/>
      <c r="FN12" t="inlineStr"/>
      <c r="FO12" t="inlineStr"/>
      <c r="FP12" t="inlineStr"/>
      <c r="FQ12" t="inlineStr"/>
      <c r="FR12" t="inlineStr"/>
      <c r="FS12" t="inlineStr"/>
      <c r="FT12" t="inlineStr"/>
      <c r="FU12" t="inlineStr"/>
      <c r="FV12" t="inlineStr"/>
      <c r="FW12" t="inlineStr"/>
      <c r="FX12" t="inlineStr"/>
      <c r="FY12" t="inlineStr"/>
      <c r="FZ12" t="inlineStr"/>
      <c r="GA12" t="inlineStr"/>
      <c r="GB12" t="inlineStr"/>
      <c r="GC12" t="inlineStr"/>
      <c r="GD12" t="inlineStr"/>
      <c r="GE12" t="inlineStr"/>
      <c r="GF12" t="inlineStr"/>
      <c r="GG12" t="inlineStr"/>
      <c r="GH12" t="inlineStr"/>
      <c r="GI12" t="inlineStr"/>
      <c r="GJ12" t="inlineStr"/>
      <c r="GK12" t="inlineStr"/>
      <c r="GL12" t="inlineStr"/>
      <c r="GM12" t="inlineStr"/>
      <c r="GN12" t="inlineStr"/>
      <c r="GO12" t="inlineStr"/>
      <c r="GP12" t="inlineStr"/>
      <c r="GQ12">
        <f>67127390/7531</f>
        <v/>
      </c>
      <c r="GR12" t="inlineStr"/>
      <c r="GS12" t="inlineStr"/>
      <c r="GT12" t="inlineStr"/>
      <c r="GU12" t="inlineStr">
        <is>
          <t>/DP230-PSUP-SUPP</t>
        </is>
      </c>
      <c r="GV12" t="inlineStr"/>
      <c r="GW12" t="inlineStr"/>
      <c r="GX12" t="inlineStr"/>
      <c r="GY12" t="inlineStr"/>
      <c r="GZ12" t="inlineStr"/>
      <c r="HA12" t="inlineStr"/>
      <c r="HB12" t="inlineStr"/>
      <c r="HC12" t="inlineStr"/>
      <c r="HD12" t="inlineStr"/>
      <c r="HE12" t="inlineStr"/>
      <c r="HF12" t="inlineStr">
        <is>
          <t>0</t>
        </is>
      </c>
      <c r="HG12" t="inlineStr"/>
      <c r="HH12" t="inlineStr"/>
      <c r="HI12" t="inlineStr"/>
      <c r="HJ12" t="inlineStr"/>
      <c r="HK12" t="inlineStr"/>
      <c r="HL12" t="inlineStr"/>
      <c r="HM12" t="inlineStr"/>
      <c r="HN12" t="inlineStr"/>
      <c r="HO12" t="inlineStr"/>
      <c r="HP12" t="inlineStr"/>
      <c r="HQ12" t="inlineStr"/>
      <c r="HR12" t="inlineStr"/>
      <c r="HS12" t="inlineStr"/>
      <c r="HT12" t="inlineStr"/>
      <c r="HU12" t="inlineStr"/>
      <c r="HV12" t="inlineStr"/>
      <c r="HW12" t="inlineStr"/>
      <c r="HX12" t="inlineStr"/>
      <c r="HY12" t="inlineStr"/>
      <c r="HZ12" t="inlineStr"/>
      <c r="IA12" t="inlineStr">
        <is>
          <t>false</t>
        </is>
      </c>
      <c r="IB12" t="inlineStr"/>
      <c r="IC12" t="inlineStr">
        <is>
          <t>S1</t>
        </is>
      </c>
      <c r="ID12" t="inlineStr"/>
      <c r="IE12" t="inlineStr"/>
      <c r="IF12" t="inlineStr"/>
      <c r="IG12" t="inlineStr"/>
      <c r="IH12" t="inlineStr"/>
      <c r="II12" t="inlineStr"/>
      <c r="IJ12" t="inlineStr"/>
      <c r="IK12" t="inlineStr"/>
      <c r="IL12" t="inlineStr"/>
      <c r="IM12" t="inlineStr"/>
      <c r="IN12" t="inlineStr"/>
      <c r="IO12" t="inlineStr"/>
      <c r="IP12" t="inlineStr"/>
      <c r="IQ12" t="inlineStr"/>
      <c r="IR12" t="inlineStr"/>
      <c r="IS12" t="inlineStr"/>
      <c r="IT12" t="inlineStr"/>
      <c r="IU12" t="inlineStr"/>
      <c r="IV12" t="inlineStr"/>
      <c r="IW12" t="inlineStr"/>
      <c r="IX12" t="inlineStr"/>
      <c r="IY12" t="inlineStr"/>
      <c r="IZ12" t="inlineStr"/>
      <c r="JA12">
        <f>67127390/1</f>
        <v/>
      </c>
      <c r="JB12" t="inlineStr"/>
      <c r="JC12" t="inlineStr"/>
      <c r="JD12" t="inlineStr"/>
      <c r="JE12" t="inlineStr"/>
      <c r="JF12" t="inlineStr"/>
      <c r="JG12" t="inlineStr"/>
      <c r="JH12" t="inlineStr"/>
      <c r="JI12" t="inlineStr"/>
      <c r="JJ12" t="inlineStr"/>
      <c r="JK12" t="inlineStr"/>
      <c r="JL12" t="inlineStr"/>
      <c r="JM12" t="inlineStr"/>
      <c r="JN12" t="inlineStr"/>
      <c r="JO12" t="inlineStr"/>
      <c r="JP12" t="inlineStr"/>
      <c r="JQ12" t="inlineStr"/>
      <c r="JR12" t="inlineStr"/>
      <c r="JS12" t="inlineStr"/>
      <c r="JT12" t="inlineStr"/>
      <c r="JU12">
        <f>67127390/7554</f>
        <v/>
      </c>
      <c r="JV12" t="inlineStr"/>
      <c r="JW12" t="inlineStr"/>
      <c r="JX12" t="inlineStr"/>
      <c r="JY12" t="inlineStr"/>
      <c r="JZ12" t="inlineStr"/>
      <c r="KA12" t="inlineStr"/>
      <c r="KB12" t="inlineStr"/>
      <c r="KC12" t="inlineStr"/>
      <c r="KD12" t="inlineStr"/>
      <c r="KE12" t="inlineStr"/>
      <c r="KF12" t="inlineStr"/>
      <c r="KG12" t="inlineStr"/>
      <c r="KH12" t="inlineStr"/>
      <c r="KI12" t="inlineStr"/>
      <c r="KJ12" t="inlineStr"/>
      <c r="KK12" t="inlineStr"/>
      <c r="KL12" t="inlineStr"/>
      <c r="KM12" t="inlineStr"/>
      <c r="KN12" t="inlineStr"/>
      <c r="KO12" t="inlineStr"/>
      <c r="KP12" t="inlineStr"/>
      <c r="KQ12" t="inlineStr"/>
      <c r="KR12" t="inlineStr"/>
      <c r="KS12" t="inlineStr"/>
      <c r="KT12" t="inlineStr"/>
      <c r="KU12" t="inlineStr"/>
      <c r="KV12" t="inlineStr"/>
      <c r="KW12" t="inlineStr"/>
      <c r="KX12" t="inlineStr"/>
      <c r="KY12" t="inlineStr"/>
      <c r="KZ12" t="inlineStr"/>
      <c r="LA12" t="inlineStr"/>
      <c r="LB12" t="inlineStr"/>
      <c r="LC12" t="inlineStr"/>
      <c r="LD12" t="inlineStr"/>
      <c r="LE12" t="inlineStr"/>
      <c r="LF12" t="inlineStr">
        <is>
          <t>noafulla</t>
        </is>
      </c>
      <c r="LG12" t="inlineStr"/>
      <c r="LH12" t="inlineStr"/>
      <c r="LI12" t="inlineStr"/>
      <c r="LJ12" t="inlineStr"/>
      <c r="LK12" t="inlineStr"/>
      <c r="LL12" t="inlineStr"/>
      <c r="LM12" t="inlineStr"/>
      <c r="LN12" t="inlineStr"/>
      <c r="LO12" t="inlineStr"/>
      <c r="LP12" t="inlineStr"/>
      <c r="LQ12" t="inlineStr"/>
      <c r="LR12" t="inlineStr"/>
      <c r="LS12" t="inlineStr"/>
      <c r="LT12" t="inlineStr"/>
      <c r="LU12" t="inlineStr"/>
      <c r="LV12" t="inlineStr"/>
      <c r="LW12" t="inlineStr"/>
      <c r="LX12" t="inlineStr"/>
      <c r="LY12" t="inlineStr"/>
      <c r="LZ12" t="inlineStr"/>
      <c r="MA12" t="inlineStr"/>
      <c r="MB12" t="inlineStr"/>
      <c r="MC12" t="inlineStr"/>
      <c r="MD12" t="inlineStr"/>
      <c r="ME12" t="inlineStr"/>
      <c r="MF12" t="inlineStr"/>
      <c r="MG12" t="inlineStr"/>
      <c r="MH12" t="inlineStr"/>
      <c r="MI12" t="inlineStr"/>
      <c r="MJ12" t="inlineStr"/>
      <c r="MK12" t="inlineStr"/>
      <c r="ML12" t="inlineStr"/>
      <c r="MM12" t="inlineStr"/>
      <c r="MN12" t="inlineStr"/>
      <c r="MO12" t="inlineStr"/>
      <c r="MP12" t="inlineStr"/>
      <c r="MQ12" t="inlineStr"/>
      <c r="MR12" t="inlineStr"/>
      <c r="MS12" t="inlineStr"/>
      <c r="MT12" t="inlineStr">
        <is>
          <t>noafulla</t>
        </is>
      </c>
      <c r="MU12" t="inlineStr"/>
      <c r="MV12" t="inlineStr"/>
      <c r="MW12" t="inlineStr"/>
      <c r="MX12" t="inlineStr"/>
      <c r="MY12" t="inlineStr"/>
      <c r="MZ12" t="inlineStr"/>
      <c r="NA12" t="inlineStr"/>
      <c r="NB12" t="inlineStr"/>
      <c r="NC12" t="inlineStr"/>
      <c r="ND12" t="inlineStr"/>
      <c r="NE12" t="inlineStr"/>
      <c r="NF12" t="inlineStr"/>
      <c r="NG12" t="inlineStr"/>
      <c r="NH12" t="inlineStr"/>
      <c r="NI12" t="inlineStr"/>
      <c r="NJ12" t="inlineStr"/>
      <c r="NK12" t="inlineStr"/>
      <c r="NL12" t="inlineStr"/>
      <c r="NM12" t="inlineStr"/>
      <c r="NN12" t="inlineStr"/>
      <c r="NO12" t="inlineStr"/>
      <c r="NP12" t="inlineStr"/>
      <c r="NQ12" t="inlineStr"/>
      <c r="NR12" t="inlineStr"/>
      <c r="NS12" t="inlineStr"/>
      <c r="NT12" t="inlineStr"/>
      <c r="NU12" t="inlineStr"/>
      <c r="NV12" t="inlineStr"/>
      <c r="NW12" t="inlineStr"/>
      <c r="NX12" t="inlineStr"/>
      <c r="NY12" t="inlineStr"/>
      <c r="NZ12" t="inlineStr"/>
      <c r="OA12" t="inlineStr"/>
      <c r="OB12" t="inlineStr"/>
      <c r="OC12" t="inlineStr"/>
      <c r="OD12" t="inlineStr"/>
      <c r="OE12" t="inlineStr"/>
      <c r="OF12" t="inlineStr"/>
      <c r="OG12" t="inlineStr"/>
      <c r="OH12" t="inlineStr"/>
      <c r="OI12" t="inlineStr"/>
      <c r="OJ12" t="inlineStr"/>
      <c r="OK12" t="inlineStr"/>
      <c r="OL12" t="inlineStr"/>
      <c r="OM12" t="inlineStr"/>
      <c r="ON12" t="inlineStr"/>
      <c r="OO12" t="inlineStr"/>
      <c r="OP12" t="inlineStr"/>
      <c r="OQ12" t="inlineStr"/>
      <c r="OR12" t="inlineStr"/>
      <c r="OS12" t="inlineStr"/>
      <c r="OT12" t="inlineStr"/>
      <c r="OU12" t="inlineStr"/>
      <c r="OV12" t="inlineStr"/>
      <c r="OW12" t="inlineStr"/>
      <c r="OX12" t="inlineStr"/>
      <c r="OY12" t="inlineStr"/>
      <c r="OZ12" t="inlineStr"/>
      <c r="PA12" t="inlineStr"/>
      <c r="PB12" t="inlineStr"/>
      <c r="PC12" t="inlineStr"/>
      <c r="PD12" t="inlineStr"/>
      <c r="PE12" t="inlineStr"/>
      <c r="PF12" t="inlineStr"/>
      <c r="PG12" t="inlineStr"/>
      <c r="PH12" t="inlineStr"/>
      <c r="PI12" t="inlineStr"/>
      <c r="PJ12" t="inlineStr"/>
      <c r="PK12" t="inlineStr"/>
      <c r="PL12" t="inlineStr"/>
      <c r="PM12" t="inlineStr"/>
      <c r="PN12" t="inlineStr"/>
      <c r="PO12" t="inlineStr"/>
      <c r="PP12" t="inlineStr"/>
      <c r="PQ12" t="inlineStr"/>
      <c r="PR12" t="inlineStr"/>
      <c r="PS12" t="inlineStr"/>
      <c r="PT12" t="inlineStr"/>
      <c r="PU12" t="inlineStr"/>
      <c r="PV12" t="inlineStr"/>
      <c r="PW12" t="inlineStr"/>
      <c r="PX12" t="inlineStr"/>
      <c r="PY12" t="inlineStr"/>
      <c r="PZ12" t="inlineStr"/>
      <c r="QA12" t="inlineStr"/>
      <c r="QB12" t="inlineStr"/>
      <c r="QC12" t="inlineStr"/>
      <c r="QD12" t="inlineStr"/>
      <c r="QE12" t="inlineStr"/>
      <c r="QF12" t="inlineStr"/>
      <c r="QG12" t="inlineStr"/>
      <c r="QH12" t="inlineStr"/>
      <c r="QI12" t="inlineStr"/>
      <c r="QJ12" t="inlineStr"/>
      <c r="QK12" t="inlineStr"/>
      <c r="QL12" t="inlineStr"/>
      <c r="QM12" t="inlineStr"/>
      <c r="QN12" t="inlineStr"/>
      <c r="QO12" t="inlineStr"/>
      <c r="QP12" t="inlineStr"/>
      <c r="QQ12" t="inlineStr"/>
      <c r="QR12" t="inlineStr"/>
      <c r="QS12" t="inlineStr"/>
      <c r="QT12" t="inlineStr"/>
      <c r="QU12" t="inlineStr"/>
      <c r="QV12" t="inlineStr"/>
      <c r="QW12" t="inlineStr"/>
      <c r="QX12" t="inlineStr"/>
      <c r="QY12" t="inlineStr"/>
      <c r="QZ12" t="inlineStr"/>
      <c r="RA12" t="inlineStr"/>
      <c r="RB12" t="inlineStr"/>
      <c r="RC12" t="inlineStr"/>
      <c r="RD12" t="inlineStr"/>
      <c r="RE12" t="inlineStr"/>
      <c r="RF12" t="inlineStr"/>
      <c r="RG12" t="inlineStr"/>
      <c r="RH12" t="inlineStr"/>
      <c r="RI12" t="inlineStr"/>
      <c r="RJ12" t="inlineStr"/>
      <c r="RK12" t="inlineStr"/>
      <c r="RL12" t="inlineStr"/>
      <c r="RM12" t="inlineStr"/>
      <c r="RN12" t="inlineStr"/>
      <c r="RO12" t="inlineStr"/>
      <c r="RP12" t="inlineStr"/>
      <c r="RQ12" t="inlineStr"/>
      <c r="RR12" t="inlineStr"/>
      <c r="RS12" t="inlineStr"/>
      <c r="RT12" t="inlineStr"/>
      <c r="RU12" t="inlineStr"/>
      <c r="RV12" t="inlineStr"/>
      <c r="RW12" t="inlineStr"/>
      <c r="RX12" t="inlineStr"/>
      <c r="RY12" t="inlineStr"/>
      <c r="RZ12" t="inlineStr"/>
      <c r="SA12" t="inlineStr"/>
      <c r="SB12" t="inlineStr"/>
      <c r="SC12" t="inlineStr"/>
      <c r="SD12" t="inlineStr"/>
      <c r="SE12" t="inlineStr"/>
      <c r="SF12" t="inlineStr"/>
      <c r="SG12" t="inlineStr"/>
      <c r="SH12" t="inlineStr"/>
      <c r="SI12" t="inlineStr"/>
      <c r="SJ12" t="inlineStr"/>
      <c r="SK12" t="inlineStr"/>
      <c r="SL12" t="inlineStr"/>
      <c r="SM12" t="inlineStr"/>
      <c r="SN12" t="inlineStr"/>
      <c r="SO12" t="inlineStr"/>
      <c r="SP12" t="inlineStr"/>
      <c r="SQ12" t="inlineStr"/>
      <c r="SR12" t="inlineStr"/>
      <c r="SS12" t="inlineStr"/>
      <c r="ST12" t="inlineStr"/>
      <c r="SU12" t="inlineStr"/>
      <c r="SV12" t="inlineStr"/>
      <c r="SW12" t="inlineStr"/>
      <c r="SX12" t="inlineStr"/>
      <c r="SY12" t="inlineStr"/>
      <c r="SZ12" t="inlineStr"/>
      <c r="TA12" t="inlineStr"/>
      <c r="TB12" t="inlineStr"/>
      <c r="TC12" t="inlineStr"/>
      <c r="TD12" t="inlineStr"/>
      <c r="TE12" t="inlineStr"/>
      <c r="TF12" t="inlineStr"/>
      <c r="TG12" t="inlineStr"/>
      <c r="TH12" t="inlineStr"/>
      <c r="TI12" t="inlineStr"/>
      <c r="TJ12" t="inlineStr"/>
      <c r="TK12" t="inlineStr"/>
      <c r="TL12" t="inlineStr"/>
      <c r="TM12" t="inlineStr"/>
      <c r="TN12" t="inlineStr"/>
      <c r="TO12" t="inlineStr"/>
      <c r="TP12" t="inlineStr"/>
      <c r="TQ12" t="inlineStr"/>
      <c r="TR12" t="inlineStr"/>
      <c r="TS12" t="inlineStr"/>
      <c r="TT12" t="inlineStr"/>
      <c r="TU12" t="inlineStr"/>
      <c r="TV12" t="inlineStr"/>
      <c r="TW12" t="inlineStr"/>
      <c r="TX12" t="inlineStr"/>
      <c r="TY12" t="inlineStr"/>
      <c r="TZ12" t="inlineStr"/>
      <c r="UA12" t="inlineStr"/>
      <c r="UB12" t="inlineStr">
        <is>
          <t>PSUP - Pipe supports</t>
        </is>
      </c>
      <c r="UC12" t="inlineStr"/>
      <c r="UD12" t="inlineStr"/>
      <c r="UE12" t="inlineStr"/>
      <c r="UF12" t="inlineStr"/>
      <c r="UG12" t="inlineStr"/>
      <c r="UH12" t="inlineStr"/>
      <c r="UI12" t="inlineStr"/>
      <c r="UJ12" t="inlineStr"/>
      <c r="UK12" t="inlineStr"/>
      <c r="UL12" t="inlineStr"/>
      <c r="UM12" t="inlineStr">
        <is>
          <t>D</t>
        </is>
      </c>
      <c r="UN12" t="inlineStr"/>
      <c r="UO12" t="inlineStr"/>
      <c r="UP12" t="inlineStr"/>
      <c r="UQ12" t="inlineStr"/>
      <c r="UR12" t="inlineStr"/>
      <c r="US12" t="inlineStr"/>
      <c r="UT12" t="inlineStr">
        <is>
          <t>EZ</t>
        </is>
      </c>
      <c r="UU12" t="inlineStr"/>
      <c r="UV12" t="inlineStr"/>
      <c r="UW12" t="inlineStr"/>
      <c r="UX12" t="inlineStr"/>
      <c r="UY12" t="inlineStr">
        <is>
          <t>SUPP</t>
        </is>
      </c>
      <c r="UZ12" t="inlineStr"/>
      <c r="VA12" t="inlineStr"/>
      <c r="VB12" t="inlineStr"/>
      <c r="VC12" t="inlineStr"/>
      <c r="VD12" t="inlineStr"/>
      <c r="VE12" t="inlineStr"/>
      <c r="VF12" t="inlineStr"/>
      <c r="VG12" t="inlineStr"/>
      <c r="VH12" t="inlineStr"/>
      <c r="VI12" t="inlineStr"/>
      <c r="VJ12" t="inlineStr"/>
      <c r="VK12" t="inlineStr"/>
      <c r="VL12" t="inlineStr"/>
      <c r="VM12" t="inlineStr"/>
      <c r="VN12" t="inlineStr"/>
      <c r="VO12" t="inlineStr"/>
      <c r="VP12" t="inlineStr"/>
      <c r="VQ12" t="inlineStr"/>
      <c r="VR12" t="inlineStr"/>
      <c r="VS12" t="inlineStr"/>
      <c r="VT12" t="inlineStr"/>
      <c r="VU12" t="inlineStr"/>
      <c r="VV12" t="inlineStr"/>
      <c r="VW12" t="inlineStr"/>
      <c r="VX12" t="inlineStr"/>
      <c r="VY12" t="inlineStr"/>
      <c r="VZ12" t="inlineStr"/>
      <c r="WA12" t="inlineStr"/>
      <c r="WB12" t="inlineStr"/>
      <c r="WC12" t="inlineStr"/>
      <c r="WD12" t="inlineStr"/>
      <c r="WE12" t="inlineStr"/>
      <c r="WF12" t="inlineStr"/>
      <c r="WG12" t="inlineStr"/>
      <c r="WH12" t="inlineStr"/>
      <c r="WI12" t="inlineStr"/>
      <c r="WJ12" t="inlineStr"/>
      <c r="WK12" t="inlineStr"/>
      <c r="WL12" t="inlineStr"/>
      <c r="WM12" t="inlineStr"/>
      <c r="WN12" t="inlineStr"/>
      <c r="WO12" t="inlineStr"/>
      <c r="WP12" t="inlineStr"/>
      <c r="WQ12" t="inlineStr"/>
      <c r="WR12" t="inlineStr"/>
      <c r="WS12" t="inlineStr"/>
      <c r="WT12" t="inlineStr"/>
      <c r="WU12" t="inlineStr"/>
      <c r="WV12" t="inlineStr"/>
      <c r="WW12" t="inlineStr"/>
      <c r="WX12" t="inlineStr"/>
      <c r="WY12" t="inlineStr"/>
      <c r="WZ12" t="inlineStr"/>
      <c r="XA12" t="inlineStr"/>
      <c r="XB12" t="inlineStr"/>
      <c r="XC12" t="inlineStr"/>
      <c r="XD12" t="inlineStr"/>
      <c r="XE12" t="inlineStr">
        <is>
          <t>EZ</t>
        </is>
      </c>
      <c r="XF12" t="inlineStr"/>
      <c r="XG12" t="inlineStr"/>
      <c r="XH12" t="inlineStr"/>
      <c r="XI12" t="inlineStr"/>
      <c r="XJ12" t="inlineStr"/>
      <c r="XK12" t="inlineStr"/>
      <c r="XL12" t="inlineStr"/>
      <c r="XM12" t="inlineStr"/>
      <c r="XN12" t="inlineStr"/>
      <c r="XO12" t="inlineStr"/>
      <c r="XP12" t="inlineStr"/>
      <c r="XQ12" t="inlineStr"/>
      <c r="XR12" t="inlineStr"/>
      <c r="XS12" t="inlineStr"/>
      <c r="XT12" t="inlineStr"/>
      <c r="XU12" t="inlineStr"/>
      <c r="XV12" t="inlineStr"/>
      <c r="XW12" t="inlineStr"/>
      <c r="XX12" t="inlineStr"/>
      <c r="XY12" t="inlineStr">
        <is>
          <t>-^-</t>
        </is>
      </c>
      <c r="XZ12" t="inlineStr"/>
      <c r="YA12" t="inlineStr"/>
      <c r="YB12" t="inlineStr"/>
      <c r="YC12" t="inlineStr"/>
      <c r="YD12" t="inlineStr"/>
      <c r="YE12" t="inlineStr"/>
      <c r="YF12" t="inlineStr"/>
      <c r="YG12" t="inlineStr"/>
      <c r="YH12" t="inlineStr"/>
      <c r="YI12" t="inlineStr"/>
      <c r="YJ12" t="inlineStr"/>
      <c r="YK12" t="inlineStr"/>
      <c r="YL12" t="inlineStr"/>
      <c r="YM12" t="inlineStr"/>
      <c r="YN12" t="inlineStr"/>
      <c r="YO12" t="inlineStr"/>
      <c r="YP12" t="inlineStr">
        <is>
          <t>PSUP</t>
        </is>
      </c>
      <c r="YQ12" t="inlineStr"/>
      <c r="YR12" t="inlineStr"/>
      <c r="YS12" t="inlineStr"/>
      <c r="YT12" t="inlineStr"/>
      <c r="YU12" t="inlineStr"/>
      <c r="YV12" t="inlineStr"/>
      <c r="YW12" t="inlineStr"/>
      <c r="YX12" t="inlineStr"/>
      <c r="YY12" t="inlineStr"/>
      <c r="YZ12" t="inlineStr"/>
      <c r="ZA12" t="inlineStr"/>
      <c r="ZB12" t="inlineStr"/>
      <c r="ZC12" t="inlineStr"/>
      <c r="ZD12" t="inlineStr"/>
      <c r="ZE12" t="inlineStr"/>
      <c r="ZF12" t="inlineStr"/>
      <c r="ZG12" t="inlineStr"/>
      <c r="ZH12" t="inlineStr"/>
      <c r="ZI12" t="inlineStr"/>
      <c r="ZJ12" t="inlineStr"/>
      <c r="ZK12" t="inlineStr"/>
      <c r="ZL12" t="inlineStr"/>
      <c r="ZM12" t="inlineStr"/>
      <c r="ZN12" t="inlineStr"/>
      <c r="ZO12" t="inlineStr"/>
      <c r="ZP12" t="inlineStr"/>
      <c r="ZQ12" t="inlineStr"/>
      <c r="ZR12" t="inlineStr"/>
      <c r="ZS12" t="inlineStr"/>
      <c r="ZT12" t="inlineStr"/>
      <c r="ZU12" t="inlineStr"/>
      <c r="ZV12" t="inlineStr"/>
      <c r="ZW12" t="inlineStr"/>
      <c r="ZX12" t="inlineStr"/>
      <c r="ZY12" t="inlineStr"/>
      <c r="ZZ12" t="inlineStr"/>
      <c r="AAA12" t="inlineStr"/>
      <c r="AAB12" t="inlineStr"/>
      <c r="AAC12" t="inlineStr"/>
      <c r="AAD12" t="inlineStr">
        <is>
          <t>N</t>
        </is>
      </c>
      <c r="AAE12" t="inlineStr"/>
      <c r="AAF12" t="inlineStr"/>
      <c r="AAG12" t="inlineStr"/>
      <c r="AAH12" t="inlineStr"/>
      <c r="AAI12" t="inlineStr"/>
      <c r="AAJ12" t="inlineStr"/>
      <c r="AAK12" t="inlineStr"/>
      <c r="AAL12" t="inlineStr"/>
      <c r="AAM12" t="inlineStr"/>
      <c r="AAN12" t="inlineStr"/>
      <c r="AAO12" t="inlineStr"/>
      <c r="AAP12" t="inlineStr"/>
      <c r="AAQ12" t="inlineStr"/>
      <c r="AAR12" t="inlineStr"/>
      <c r="AAS12" t="inlineStr"/>
      <c r="AAT12" t="inlineStr"/>
      <c r="AAU12" t="inlineStr"/>
      <c r="AAV12" t="inlineStr"/>
      <c r="AAW12" t="inlineStr"/>
      <c r="AAX12" t="inlineStr"/>
      <c r="AAY12" t="inlineStr"/>
      <c r="AAZ12" t="inlineStr"/>
      <c r="ABA12" t="inlineStr"/>
      <c r="ABB12" t="inlineStr"/>
      <c r="ABC12" t="inlineStr"/>
      <c r="ABD12" t="inlineStr"/>
      <c r="ABE12" t="inlineStr"/>
      <c r="ABF12" t="inlineStr"/>
      <c r="ABG12" t="inlineStr"/>
      <c r="ABH12" t="inlineStr"/>
      <c r="ABI12" t="inlineStr"/>
      <c r="ABJ12" t="inlineStr"/>
      <c r="ABK12" t="inlineStr"/>
      <c r="ABL12" t="inlineStr"/>
      <c r="ABM12" t="inlineStr"/>
      <c r="ABN12" t="inlineStr"/>
      <c r="ABO12" t="inlineStr"/>
      <c r="ABP12" t="inlineStr"/>
      <c r="ABQ12" t="inlineStr"/>
      <c r="ABR12" t="inlineStr"/>
      <c r="ABS12" t="inlineStr"/>
      <c r="ABT12" t="inlineStr"/>
      <c r="ABU12" t="inlineStr"/>
      <c r="ABV12" t="inlineStr"/>
      <c r="ABW12" t="inlineStr"/>
      <c r="ABX12" t="inlineStr"/>
      <c r="ABY12" t="inlineStr"/>
      <c r="ABZ12" t="inlineStr"/>
      <c r="ACA12" t="inlineStr"/>
      <c r="ACB12" t="inlineStr"/>
      <c r="ACC12" t="inlineStr"/>
      <c r="ACD12" t="inlineStr"/>
      <c r="ACE12" t="inlineStr"/>
      <c r="ACF12" t="inlineStr"/>
      <c r="ACG12" t="inlineStr"/>
      <c r="ACH12" t="inlineStr"/>
      <c r="ACI12" t="inlineStr"/>
      <c r="ACJ12" t="inlineStr"/>
      <c r="ACK12" t="inlineStr">
        <is>
          <t>D</t>
        </is>
      </c>
      <c r="ACL12" t="inlineStr"/>
      <c r="ACM12" t="inlineStr">
        <is>
          <t>NOS</t>
        </is>
      </c>
      <c r="ACN12" t="inlineStr"/>
      <c r="ACO12" t="inlineStr"/>
      <c r="ACP12" t="inlineStr"/>
      <c r="ACQ12" t="inlineStr"/>
      <c r="ACR12" t="inlineStr"/>
      <c r="ACS12" t="inlineStr"/>
      <c r="ACT12" t="inlineStr"/>
      <c r="ACU12" t="inlineStr"/>
      <c r="ACV12" t="inlineStr"/>
      <c r="ACW12" t="inlineStr"/>
      <c r="ACX12" t="inlineStr"/>
      <c r="ACY12" t="inlineStr"/>
      <c r="ACZ12" t="inlineStr"/>
      <c r="ADA12" t="inlineStr"/>
      <c r="ADB12" t="inlineStr"/>
      <c r="ADC12" t="inlineStr"/>
      <c r="ADD12" t="inlineStr"/>
      <c r="ADE12" t="inlineStr"/>
      <c r="ADF12">
        <f>67127390/2</f>
        <v/>
      </c>
      <c r="ADG12" t="inlineStr"/>
      <c r="ADH12" t="inlineStr"/>
      <c r="ADI12" t="inlineStr"/>
      <c r="ADJ12" t="inlineStr"/>
      <c r="ADK12" t="inlineStr"/>
      <c r="ADL12" t="inlineStr"/>
      <c r="ADM12" t="inlineStr"/>
      <c r="ADN12" t="inlineStr"/>
      <c r="ADO12" t="inlineStr"/>
      <c r="ADP12" t="inlineStr"/>
      <c r="ADQ12" t="inlineStr"/>
      <c r="ADR12" t="inlineStr"/>
      <c r="ADS12" t="inlineStr"/>
      <c r="ADT12" t="inlineStr"/>
      <c r="ADU12" t="inlineStr"/>
      <c r="ADV12" t="inlineStr"/>
      <c r="ADW12" t="inlineStr"/>
      <c r="ADX12" t="inlineStr"/>
      <c r="ADY12" t="inlineStr"/>
      <c r="ADZ12" t="inlineStr"/>
      <c r="AEA12" t="inlineStr"/>
      <c r="AEB12" t="inlineStr"/>
      <c r="AEC12" t="inlineStr"/>
      <c r="AED12" t="inlineStr"/>
      <c r="AEE12" t="inlineStr"/>
      <c r="AEF12" t="inlineStr"/>
      <c r="AEG12" t="inlineStr"/>
      <c r="AEH12" t="inlineStr"/>
      <c r="AEI12" t="inlineStr"/>
      <c r="AEJ12" t="inlineStr"/>
      <c r="AEK12" t="inlineStr"/>
      <c r="AEL12" t="inlineStr"/>
      <c r="AEM12" t="inlineStr"/>
      <c r="AEN12" t="inlineStr"/>
      <c r="AEO12" t="inlineStr"/>
      <c r="AEP12" t="inlineStr">
        <is>
          <t>TEXT</t>
        </is>
      </c>
      <c r="AEQ12" t="inlineStr"/>
      <c r="AER12" t="inlineStr"/>
      <c r="AES12" t="inlineStr"/>
      <c r="AET12" t="inlineStr"/>
      <c r="AEU12" t="inlineStr"/>
      <c r="AEV12" t="inlineStr"/>
      <c r="AEW12" t="inlineStr"/>
      <c r="AEX12" t="inlineStr"/>
      <c r="AEY12" t="inlineStr"/>
      <c r="AEZ12" t="inlineStr"/>
      <c r="AFA12" t="inlineStr"/>
      <c r="AFB12" t="inlineStr"/>
      <c r="AFC12" t="inlineStr"/>
      <c r="AFD12" t="inlineStr"/>
      <c r="AFE12" t="inlineStr"/>
      <c r="AFF12" t="inlineStr"/>
      <c r="AFG12" t="inlineStr"/>
      <c r="AFH12" t="inlineStr"/>
      <c r="AFI12" t="inlineStr"/>
      <c r="AFJ12" t="inlineStr"/>
      <c r="AFK12" t="inlineStr"/>
      <c r="AFL12" t="inlineStr"/>
      <c r="AFM12" t="inlineStr"/>
      <c r="AFN12" t="inlineStr"/>
      <c r="AFO12" t="inlineStr"/>
      <c r="AFP12" t="inlineStr"/>
      <c r="AFQ12" t="inlineStr"/>
      <c r="AFR12" t="inlineStr"/>
      <c r="AFS12" t="inlineStr"/>
      <c r="AFT12" t="inlineStr"/>
      <c r="AFU12" t="inlineStr"/>
      <c r="AFV12" t="inlineStr"/>
    </row>
    <row r="13">
      <c r="A13" s="1">
        <f>67127390/7559+NOS</f>
        <v/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>
        <is>
          <t>/DP230PS0022/SPNT-01/WP-01</t>
        </is>
      </c>
      <c r="Q13" t="inlineStr">
        <is>
          <t>noafulla_D_tag_DP230PS0022/SPNT-01/WP-01</t>
        </is>
      </c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>
        <f>67127390/7535</f>
        <v/>
      </c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>
        <is>
          <t>DP230</t>
        </is>
      </c>
      <c r="BI13" t="inlineStr"/>
      <c r="BJ13" t="inlineStr"/>
      <c r="BK13" t="inlineStr"/>
      <c r="BL13" t="inlineStr">
        <is>
          <t>false</t>
        </is>
      </c>
      <c r="BM13">
        <f>67127390/7531</f>
        <v/>
      </c>
      <c r="BN13" t="inlineStr"/>
      <c r="BO13" t="inlineStr"/>
      <c r="BP13" t="inlineStr">
        <is>
          <t>E 0mm N 0mm U 0mm</t>
        </is>
      </c>
      <c r="BQ13" t="inlineStr"/>
      <c r="BR13" t="inlineStr"/>
      <c r="BS13" t="inlineStr"/>
      <c r="BT13" t="inlineStr"/>
      <c r="BU13" t="inlineStr"/>
      <c r="BV13" t="inlineStr"/>
      <c r="BW13" t="inlineStr">
        <is>
          <t>0</t>
        </is>
      </c>
      <c r="BX13" t="inlineStr"/>
      <c r="BY13" t="inlineStr"/>
      <c r="BZ13" t="inlineStr">
        <is>
          <t>SEPALS_NOA</t>
        </is>
      </c>
      <c r="CA13" t="inlineStr"/>
      <c r="CB13" t="inlineStr"/>
      <c r="CC13" t="inlineStr"/>
      <c r="CD13" t="inlineStr"/>
      <c r="CE13" t="inlineStr"/>
      <c r="CF13" t="inlineStr"/>
      <c r="CG13" t="inlineStr"/>
      <c r="CH13" t="inlineStr"/>
      <c r="CI13" t="inlineStr"/>
      <c r="CJ13" t="inlineStr">
        <is>
          <t>/DP230-PSUP-AKO</t>
        </is>
      </c>
      <c r="CK13" t="inlineStr"/>
      <c r="CL13" t="inlineStr"/>
      <c r="CM13" t="inlineStr"/>
      <c r="CN13" t="inlineStr"/>
      <c r="CO13" t="inlineStr"/>
      <c r="CP13" t="inlineStr"/>
      <c r="CQ13" t="inlineStr"/>
      <c r="CR13" t="inlineStr"/>
      <c r="CS13" t="inlineStr"/>
      <c r="CT13" t="inlineStr"/>
      <c r="CU13" t="inlineStr"/>
      <c r="CV13" t="inlineStr"/>
      <c r="CW13" t="inlineStr"/>
      <c r="CX13" t="inlineStr"/>
      <c r="CY13" t="inlineStr"/>
      <c r="CZ13" t="inlineStr"/>
      <c r="DA13" t="inlineStr"/>
      <c r="DB13" t="inlineStr"/>
      <c r="DC13" t="inlineStr"/>
      <c r="DD13" t="inlineStr"/>
      <c r="DE13" t="inlineStr"/>
      <c r="DF13" t="inlineStr"/>
      <c r="DG13" t="inlineStr"/>
      <c r="DH13" t="inlineStr">
        <is>
          <t>505468</t>
        </is>
      </c>
      <c r="DI13" t="inlineStr"/>
      <c r="DJ13" t="inlineStr"/>
      <c r="DK13" t="inlineStr"/>
      <c r="DL13" t="inlineStr"/>
      <c r="DM13" t="inlineStr"/>
      <c r="DN13" t="inlineStr"/>
      <c r="DO13" t="inlineStr"/>
      <c r="DP13" t="inlineStr"/>
      <c r="DQ13" t="inlineStr"/>
      <c r="DR13" t="inlineStr"/>
      <c r="DS13" t="inlineStr"/>
      <c r="DT13" t="inlineStr"/>
      <c r="DU13" t="inlineStr"/>
      <c r="DV13" t="inlineStr"/>
      <c r="DW13" t="inlineStr"/>
      <c r="DX13" t="inlineStr"/>
      <c r="DY13" t="inlineStr"/>
      <c r="DZ13" t="inlineStr"/>
      <c r="EA13" t="inlineStr"/>
      <c r="EB13" t="inlineStr"/>
      <c r="EC13" t="inlineStr"/>
      <c r="ED13" t="inlineStr"/>
      <c r="EE13" t="inlineStr"/>
      <c r="EF13" t="inlineStr"/>
      <c r="EG13" t="inlineStr">
        <is>
          <t>1</t>
        </is>
      </c>
      <c r="EH13" t="inlineStr">
        <is>
          <t>AZ</t>
        </is>
      </c>
      <c r="EI13" t="inlineStr"/>
      <c r="EJ13" t="inlineStr"/>
      <c r="EK13" t="inlineStr"/>
      <c r="EL13" t="inlineStr"/>
      <c r="EM13" t="inlineStr"/>
      <c r="EN13" t="inlineStr">
        <is>
          <t>87062</t>
        </is>
      </c>
      <c r="EO13" t="inlineStr"/>
      <c r="EP13" t="inlineStr"/>
      <c r="EQ13" t="inlineStr"/>
      <c r="ER13" t="inlineStr"/>
      <c r="ES13" t="inlineStr">
        <is>
          <t>0</t>
        </is>
      </c>
      <c r="ET13" t="inlineStr"/>
      <c r="EU13" t="inlineStr"/>
      <c r="EV13" t="inlineStr"/>
      <c r="EW13" t="inlineStr"/>
      <c r="EX13" t="inlineStr"/>
      <c r="EY13" t="inlineStr"/>
      <c r="EZ13" t="inlineStr"/>
      <c r="FA13" t="inlineStr">
        <is>
          <t>EN</t>
        </is>
      </c>
      <c r="FB13" t="inlineStr"/>
      <c r="FC13" t="inlineStr">
        <is>
          <t>/DP230PS0022/SPNT-01/WP-01</t>
        </is>
      </c>
      <c r="FD13" t="inlineStr"/>
      <c r="FE13" t="inlineStr"/>
      <c r="FF13" t="inlineStr"/>
      <c r="FG13" t="inlineStr"/>
      <c r="FH13" t="inlineStr">
        <is>
          <t>Y</t>
        </is>
      </c>
      <c r="FI13" t="inlineStr"/>
      <c r="FJ13" t="inlineStr"/>
      <c r="FK13" t="inlineStr"/>
      <c r="FL13" t="inlineStr"/>
      <c r="FM13" t="inlineStr"/>
      <c r="FN13" t="inlineStr"/>
      <c r="FO13" t="inlineStr"/>
      <c r="FP13" t="inlineStr"/>
      <c r="FQ13" t="inlineStr"/>
      <c r="FR13" t="inlineStr">
        <is>
          <t>0mm</t>
        </is>
      </c>
      <c r="FS13" t="inlineStr">
        <is>
          <t>0mm</t>
        </is>
      </c>
      <c r="FT13" t="inlineStr"/>
      <c r="FU13" t="inlineStr"/>
      <c r="FV13" t="inlineStr"/>
      <c r="FW13" t="inlineStr"/>
      <c r="FX13" t="inlineStr"/>
      <c r="FY13" t="inlineStr"/>
      <c r="FZ13" t="inlineStr"/>
      <c r="GA13" t="inlineStr"/>
      <c r="GB13" t="inlineStr"/>
      <c r="GC13" t="inlineStr"/>
      <c r="GD13" t="inlineStr"/>
      <c r="GE13" t="inlineStr"/>
      <c r="GF13" t="inlineStr"/>
      <c r="GG13" t="inlineStr"/>
      <c r="GH13" t="inlineStr"/>
      <c r="GI13" t="inlineStr"/>
      <c r="GJ13" t="inlineStr"/>
      <c r="GK13" t="inlineStr"/>
      <c r="GL13" t="inlineStr"/>
      <c r="GM13" t="inlineStr"/>
      <c r="GN13" t="inlineStr"/>
      <c r="GO13" t="inlineStr"/>
      <c r="GP13" t="inlineStr"/>
      <c r="GQ13">
        <f>67127390/7531</f>
        <v/>
      </c>
      <c r="GR13" t="inlineStr"/>
      <c r="GS13" t="inlineStr"/>
      <c r="GT13" t="inlineStr"/>
      <c r="GU13" t="inlineStr">
        <is>
          <t>/DP230-PSUP-SUPP</t>
        </is>
      </c>
      <c r="GV13" t="inlineStr"/>
      <c r="GW13" t="inlineStr"/>
      <c r="GX13" t="inlineStr"/>
      <c r="GY13" t="inlineStr"/>
      <c r="GZ13" t="inlineStr"/>
      <c r="HA13" t="inlineStr"/>
      <c r="HB13" t="inlineStr"/>
      <c r="HC13" t="inlineStr"/>
      <c r="HD13" t="inlineStr"/>
      <c r="HE13" t="inlineStr"/>
      <c r="HF13" t="inlineStr">
        <is>
          <t>0</t>
        </is>
      </c>
      <c r="HG13" t="inlineStr"/>
      <c r="HH13" t="inlineStr"/>
      <c r="HI13" t="inlineStr"/>
      <c r="HJ13" t="inlineStr"/>
      <c r="HK13" t="inlineStr"/>
      <c r="HL13" t="inlineStr"/>
      <c r="HM13" t="n">
        <v>505.468</v>
      </c>
      <c r="HN13" t="inlineStr"/>
      <c r="HO13" t="inlineStr"/>
      <c r="HP13" t="inlineStr"/>
      <c r="HQ13" t="inlineStr"/>
      <c r="HR13" t="inlineStr"/>
      <c r="HS13" t="inlineStr"/>
      <c r="HT13" t="inlineStr"/>
      <c r="HU13" t="inlineStr"/>
      <c r="HV13" t="inlineStr"/>
      <c r="HW13" t="inlineStr"/>
      <c r="HX13" t="inlineStr"/>
      <c r="HY13" t="inlineStr"/>
      <c r="HZ13" t="inlineStr"/>
      <c r="IA13" t="inlineStr">
        <is>
          <t>false</t>
        </is>
      </c>
      <c r="IB13" t="inlineStr"/>
      <c r="IC13" t="inlineStr">
        <is>
          <t>S1</t>
        </is>
      </c>
      <c r="ID13" t="inlineStr"/>
      <c r="IE13" t="inlineStr"/>
      <c r="IF13" t="inlineStr"/>
      <c r="IG13" t="inlineStr"/>
      <c r="IH13" t="inlineStr"/>
      <c r="II13" t="inlineStr"/>
      <c r="IJ13" t="inlineStr"/>
      <c r="IK13" t="inlineStr"/>
      <c r="IL13" t="inlineStr"/>
      <c r="IM13" t="inlineStr"/>
      <c r="IN13" t="inlineStr"/>
      <c r="IO13" t="inlineStr"/>
      <c r="IP13" t="inlineStr"/>
      <c r="IQ13" t="inlineStr"/>
      <c r="IR13" t="inlineStr">
        <is>
          <t>XXX</t>
        </is>
      </c>
      <c r="IS13" t="inlineStr"/>
      <c r="IT13" t="inlineStr">
        <is>
          <t>false</t>
        </is>
      </c>
      <c r="IU13" t="inlineStr"/>
      <c r="IV13" t="inlineStr"/>
      <c r="IW13" t="inlineStr"/>
      <c r="IX13" t="inlineStr"/>
      <c r="IY13" t="inlineStr"/>
      <c r="IZ13" t="inlineStr"/>
      <c r="JA13">
        <f>67127390/1</f>
        <v/>
      </c>
      <c r="JB13" t="inlineStr"/>
      <c r="JC13" t="inlineStr"/>
      <c r="JD13" t="inlineStr"/>
      <c r="JE13" t="inlineStr"/>
      <c r="JF13" t="inlineStr"/>
      <c r="JG13" t="inlineStr"/>
      <c r="JH13" t="inlineStr"/>
      <c r="JI13" t="inlineStr"/>
      <c r="JJ13" t="inlineStr"/>
      <c r="JK13" t="inlineStr"/>
      <c r="JL13" t="inlineStr"/>
      <c r="JM13" t="inlineStr"/>
      <c r="JN13" t="inlineStr"/>
      <c r="JO13" t="inlineStr">
        <is>
          <t>87062</t>
        </is>
      </c>
      <c r="JP13" t="inlineStr"/>
      <c r="JQ13" t="inlineStr"/>
      <c r="JR13" t="inlineStr"/>
      <c r="JS13" t="inlineStr"/>
      <c r="JT13" t="inlineStr"/>
      <c r="JU13">
        <f>67127390/7559</f>
        <v/>
      </c>
      <c r="JV13" t="inlineStr"/>
      <c r="JW13" t="inlineStr"/>
      <c r="JX13" t="inlineStr"/>
      <c r="JY13" t="inlineStr"/>
      <c r="JZ13" t="inlineStr"/>
      <c r="KA13" t="inlineStr">
        <is>
          <t>0</t>
        </is>
      </c>
      <c r="KB13" t="inlineStr"/>
      <c r="KC13" t="inlineStr"/>
      <c r="KD13" t="inlineStr"/>
      <c r="KE13" t="inlineStr"/>
      <c r="KF13" t="inlineStr"/>
      <c r="KG13" t="inlineStr"/>
      <c r="KH13" t="inlineStr"/>
      <c r="KI13" t="inlineStr"/>
      <c r="KJ13" t="inlineStr"/>
      <c r="KK13" t="inlineStr"/>
      <c r="KL13" t="inlineStr"/>
      <c r="KM13" t="inlineStr"/>
      <c r="KN13" t="inlineStr"/>
      <c r="KO13" t="inlineStr"/>
      <c r="KP13" t="inlineStr"/>
      <c r="KQ13" t="inlineStr"/>
      <c r="KR13" t="n">
        <v>505.561</v>
      </c>
      <c r="KS13" t="inlineStr"/>
      <c r="KT13" t="inlineStr"/>
      <c r="KU13" t="inlineStr"/>
      <c r="KV13" t="inlineStr"/>
      <c r="KW13" t="inlineStr"/>
      <c r="KX13" t="inlineStr"/>
      <c r="KY13" t="inlineStr"/>
      <c r="KZ13" t="inlineStr"/>
      <c r="LA13" t="inlineStr"/>
      <c r="LB13" t="inlineStr"/>
      <c r="LC13" t="inlineStr"/>
      <c r="LD13" t="inlineStr"/>
      <c r="LE13" t="inlineStr"/>
      <c r="LF13" t="inlineStr">
        <is>
          <t>noafulla</t>
        </is>
      </c>
      <c r="LG13" t="inlineStr"/>
      <c r="LH13" t="inlineStr"/>
      <c r="LI13" t="inlineStr"/>
      <c r="LJ13" t="inlineStr"/>
      <c r="LK13" t="inlineStr"/>
      <c r="LL13" t="inlineStr"/>
      <c r="LM13" t="inlineStr"/>
      <c r="LN13" t="inlineStr"/>
      <c r="LO13" t="inlineStr"/>
      <c r="LP13" t="inlineStr"/>
      <c r="LQ13" t="inlineStr"/>
      <c r="LR13" t="inlineStr"/>
      <c r="LS13" t="inlineStr"/>
      <c r="LT13" t="inlineStr"/>
      <c r="LU13" t="inlineStr"/>
      <c r="LV13" t="inlineStr"/>
      <c r="LW13" t="inlineStr"/>
      <c r="LX13" t="inlineStr"/>
      <c r="LY13" t="inlineStr"/>
      <c r="LZ13" t="inlineStr"/>
      <c r="MA13" t="inlineStr"/>
      <c r="MB13" t="inlineStr"/>
      <c r="MC13" t="inlineStr"/>
      <c r="MD13" t="inlineStr"/>
      <c r="ME13" t="inlineStr"/>
      <c r="MF13" t="inlineStr"/>
      <c r="MG13" t="inlineStr"/>
      <c r="MH13" t="inlineStr"/>
      <c r="MI13" t="inlineStr"/>
      <c r="MJ13" t="inlineStr"/>
      <c r="MK13" t="inlineStr"/>
      <c r="ML13" t="inlineStr"/>
      <c r="MM13" t="inlineStr"/>
      <c r="MN13" t="inlineStr"/>
      <c r="MO13" t="inlineStr"/>
      <c r="MP13" t="inlineStr"/>
      <c r="MQ13" t="inlineStr"/>
      <c r="MR13" t="inlineStr"/>
      <c r="MS13" t="inlineStr"/>
      <c r="MT13" t="inlineStr">
        <is>
          <t>noafulla</t>
        </is>
      </c>
      <c r="MU13" t="inlineStr"/>
      <c r="MV13" t="inlineStr"/>
      <c r="MW13" t="inlineStr"/>
      <c r="MX13" t="inlineStr"/>
      <c r="MY13" t="inlineStr"/>
      <c r="MZ13" t="inlineStr"/>
      <c r="NA13" t="inlineStr"/>
      <c r="NB13" t="inlineStr"/>
      <c r="NC13" t="inlineStr"/>
      <c r="ND13" t="inlineStr"/>
      <c r="NE13" t="inlineStr"/>
      <c r="NF13" t="inlineStr"/>
      <c r="NG13" t="inlineStr">
        <is>
          <t>0</t>
        </is>
      </c>
      <c r="NH13" t="inlineStr"/>
      <c r="NI13" t="inlineStr"/>
      <c r="NJ13" t="inlineStr"/>
      <c r="NK13" t="inlineStr"/>
      <c r="NL13" t="inlineStr"/>
      <c r="NM13" t="inlineStr"/>
      <c r="NN13" t="inlineStr"/>
      <c r="NO13" t="inlineStr"/>
      <c r="NP13" t="inlineStr"/>
      <c r="NQ13" t="inlineStr"/>
      <c r="NR13" t="inlineStr"/>
      <c r="NS13" t="inlineStr"/>
      <c r="NT13" t="inlineStr"/>
      <c r="NU13" t="inlineStr"/>
      <c r="NV13" t="inlineStr"/>
      <c r="NW13" t="inlineStr"/>
      <c r="NX13" t="inlineStr"/>
      <c r="NY13" t="inlineStr"/>
      <c r="NZ13" t="inlineStr"/>
      <c r="OA13" t="inlineStr"/>
      <c r="OB13" t="inlineStr"/>
      <c r="OC13" t="inlineStr"/>
      <c r="OD13" t="inlineStr"/>
      <c r="OE13" t="inlineStr"/>
      <c r="OF13" t="inlineStr"/>
      <c r="OG13" t="inlineStr"/>
      <c r="OH13" t="inlineStr"/>
      <c r="OI13" t="inlineStr"/>
      <c r="OJ13" t="inlineStr"/>
      <c r="OK13" t="inlineStr"/>
      <c r="OL13" t="inlineStr"/>
      <c r="OM13" t="inlineStr"/>
      <c r="ON13" t="inlineStr"/>
      <c r="OO13" t="inlineStr"/>
      <c r="OP13" t="inlineStr"/>
      <c r="OQ13" t="inlineStr"/>
      <c r="OR13" t="inlineStr"/>
      <c r="OS13" t="inlineStr"/>
      <c r="OT13" t="inlineStr"/>
      <c r="OU13" t="inlineStr"/>
      <c r="OV13" t="inlineStr"/>
      <c r="OW13" t="inlineStr"/>
      <c r="OX13" t="inlineStr"/>
      <c r="OY13" t="inlineStr"/>
      <c r="OZ13" t="inlineStr"/>
      <c r="PA13" t="inlineStr"/>
      <c r="PB13" t="inlineStr"/>
      <c r="PC13" t="inlineStr"/>
      <c r="PD13" t="inlineStr"/>
      <c r="PE13" t="inlineStr"/>
      <c r="PF13" t="inlineStr"/>
      <c r="PG13" t="inlineStr"/>
      <c r="PH13" t="inlineStr"/>
      <c r="PI13" t="inlineStr"/>
      <c r="PJ13" t="inlineStr"/>
      <c r="PK13" t="inlineStr"/>
      <c r="PL13" t="inlineStr"/>
      <c r="PM13" t="inlineStr"/>
      <c r="PN13" t="inlineStr"/>
      <c r="PO13" t="inlineStr"/>
      <c r="PP13" t="inlineStr"/>
      <c r="PQ13" t="inlineStr"/>
      <c r="PR13" t="inlineStr"/>
      <c r="PS13" t="inlineStr"/>
      <c r="PT13" t="inlineStr"/>
      <c r="PU13" t="inlineStr"/>
      <c r="PV13" t="inlineStr"/>
      <c r="PW13" t="inlineStr"/>
      <c r="PX13" t="inlineStr"/>
      <c r="PY13" t="inlineStr"/>
      <c r="PZ13" t="inlineStr"/>
      <c r="QA13" t="inlineStr"/>
      <c r="QB13" t="inlineStr"/>
      <c r="QC13" t="inlineStr"/>
      <c r="QD13" t="inlineStr"/>
      <c r="QE13" t="inlineStr"/>
      <c r="QF13" t="inlineStr"/>
      <c r="QG13" t="inlineStr"/>
      <c r="QH13" t="inlineStr"/>
      <c r="QI13" t="inlineStr"/>
      <c r="QJ13" t="inlineStr"/>
      <c r="QK13" t="inlineStr"/>
      <c r="QL13" t="inlineStr"/>
      <c r="QM13" t="inlineStr"/>
      <c r="QN13" t="inlineStr"/>
      <c r="QO13" t="inlineStr"/>
      <c r="QP13" t="inlineStr"/>
      <c r="QQ13" t="inlineStr"/>
      <c r="QR13" t="inlineStr"/>
      <c r="QS13" t="inlineStr"/>
      <c r="QT13" t="inlineStr"/>
      <c r="QU13" t="inlineStr"/>
      <c r="QV13" t="inlineStr">
        <is>
          <t>0</t>
        </is>
      </c>
      <c r="QW13" t="inlineStr">
        <is>
          <t>-90</t>
        </is>
      </c>
      <c r="QX13" t="inlineStr"/>
      <c r="QY13" t="inlineStr"/>
      <c r="QZ13" t="inlineStr"/>
      <c r="RA13" t="inlineStr"/>
      <c r="RB13" t="inlineStr"/>
      <c r="RC13" t="inlineStr"/>
      <c r="RD13" t="inlineStr"/>
      <c r="RE13" t="inlineStr"/>
      <c r="RF13" t="inlineStr"/>
      <c r="RG13" t="inlineStr"/>
      <c r="RH13" t="inlineStr"/>
      <c r="RI13" t="inlineStr"/>
      <c r="RJ13" t="inlineStr"/>
      <c r="RK13" t="inlineStr"/>
      <c r="RL13" t="inlineStr"/>
      <c r="RM13" t="inlineStr"/>
      <c r="RN13" t="inlineStr"/>
      <c r="RO13" t="inlineStr"/>
      <c r="RP13" t="inlineStr"/>
      <c r="RQ13" t="inlineStr"/>
      <c r="RR13" t="inlineStr"/>
      <c r="RS13" t="inlineStr"/>
      <c r="RT13" t="inlineStr"/>
      <c r="RU13" t="inlineStr"/>
      <c r="RV13" t="inlineStr"/>
      <c r="RW13" t="inlineStr">
        <is>
          <t>180degree</t>
        </is>
      </c>
      <c r="RX13" t="inlineStr"/>
      <c r="RY13" t="inlineStr"/>
      <c r="RZ13" t="inlineStr"/>
      <c r="SA13" t="inlineStr"/>
      <c r="SB13" t="inlineStr"/>
      <c r="SC13" t="inlineStr"/>
      <c r="SD13" t="inlineStr"/>
      <c r="SE13" t="inlineStr">
        <is>
          <t>U</t>
        </is>
      </c>
      <c r="SF13" t="inlineStr"/>
      <c r="SG13" t="inlineStr"/>
      <c r="SH13" t="inlineStr"/>
      <c r="SI13" t="inlineStr"/>
      <c r="SJ13" t="inlineStr"/>
      <c r="SK13" t="inlineStr"/>
      <c r="SL13" t="inlineStr"/>
      <c r="SM13" t="inlineStr"/>
      <c r="SN13" t="inlineStr"/>
      <c r="SO13" t="inlineStr"/>
      <c r="SP13" t="inlineStr"/>
      <c r="SQ13" t="inlineStr"/>
      <c r="SR13" t="inlineStr"/>
      <c r="SS13" t="inlineStr"/>
      <c r="ST13" t="inlineStr"/>
      <c r="SU13" t="inlineStr"/>
      <c r="SV13" t="inlineStr"/>
      <c r="SW13" t="inlineStr"/>
      <c r="SX13" t="inlineStr"/>
      <c r="SY13" t="inlineStr"/>
      <c r="SZ13" t="inlineStr"/>
      <c r="TA13" t="inlineStr"/>
      <c r="TB13" t="inlineStr"/>
      <c r="TC13" t="inlineStr"/>
      <c r="TD13" t="inlineStr"/>
      <c r="TE13" t="inlineStr"/>
      <c r="TF13" t="inlineStr"/>
      <c r="TG13" t="inlineStr"/>
      <c r="TH13" t="inlineStr"/>
      <c r="TI13" t="inlineStr"/>
      <c r="TJ13" t="inlineStr"/>
      <c r="TK13" t="inlineStr"/>
      <c r="TL13" t="inlineStr"/>
      <c r="TM13" t="inlineStr">
        <is>
          <t>SUPD</t>
        </is>
      </c>
      <c r="TN13" t="inlineStr"/>
      <c r="TO13" t="inlineStr"/>
      <c r="TP13" t="inlineStr"/>
      <c r="TQ13" t="inlineStr"/>
      <c r="TR13" t="inlineStr"/>
      <c r="TS13" t="inlineStr"/>
      <c r="TT13" t="inlineStr"/>
      <c r="TU13" t="inlineStr"/>
      <c r="TV13" t="inlineStr"/>
      <c r="TW13" t="inlineStr"/>
      <c r="TX13" t="inlineStr"/>
      <c r="TY13" t="inlineStr"/>
      <c r="TZ13" t="inlineStr"/>
      <c r="UA13" t="inlineStr">
        <is>
          <t>505</t>
        </is>
      </c>
      <c r="UB13" t="inlineStr">
        <is>
          <t>PSUP - Pipe supports</t>
        </is>
      </c>
      <c r="UC13" t="inlineStr"/>
      <c r="UD13" t="inlineStr"/>
      <c r="UE13" t="inlineStr"/>
      <c r="UF13" t="inlineStr"/>
      <c r="UG13" t="inlineStr"/>
      <c r="UH13" t="inlineStr"/>
      <c r="UI13" t="inlineStr"/>
      <c r="UJ13" t="inlineStr"/>
      <c r="UK13" t="inlineStr"/>
      <c r="UL13" t="inlineStr"/>
      <c r="UM13" t="inlineStr">
        <is>
          <t>D</t>
        </is>
      </c>
      <c r="UN13" t="inlineStr"/>
      <c r="UO13" t="inlineStr"/>
      <c r="UP13" t="inlineStr"/>
      <c r="UQ13" t="inlineStr"/>
      <c r="UR13" t="inlineStr"/>
      <c r="US13" t="inlineStr"/>
      <c r="UT13" t="inlineStr">
        <is>
          <t>EZ</t>
        </is>
      </c>
      <c r="UU13" t="inlineStr"/>
      <c r="UV13" t="inlineStr"/>
      <c r="UW13" t="inlineStr"/>
      <c r="UX13" t="inlineStr"/>
      <c r="UY13" t="inlineStr">
        <is>
          <t>SUPP</t>
        </is>
      </c>
      <c r="UZ13" t="inlineStr"/>
      <c r="VA13" t="inlineStr"/>
      <c r="VB13" t="inlineStr"/>
      <c r="VC13" t="inlineStr"/>
      <c r="VD13" t="inlineStr"/>
      <c r="VE13" t="inlineStr"/>
      <c r="VF13" t="inlineStr"/>
      <c r="VG13" t="inlineStr"/>
      <c r="VH13" t="inlineStr"/>
      <c r="VI13" t="inlineStr"/>
      <c r="VJ13" t="inlineStr"/>
      <c r="VK13" t="inlineStr"/>
      <c r="VL13" t="inlineStr"/>
      <c r="VM13" t="inlineStr"/>
      <c r="VN13" t="inlineStr"/>
      <c r="VO13" t="inlineStr"/>
      <c r="VP13" t="inlineStr"/>
      <c r="VQ13" t="inlineStr"/>
      <c r="VR13" t="inlineStr"/>
      <c r="VS13" t="inlineStr"/>
      <c r="VT13" t="inlineStr"/>
      <c r="VU13" t="inlineStr"/>
      <c r="VV13" t="inlineStr"/>
      <c r="VW13" t="inlineStr"/>
      <c r="VX13" t="inlineStr"/>
      <c r="VY13" t="inlineStr"/>
      <c r="VZ13" t="inlineStr"/>
      <c r="WA13" t="inlineStr"/>
      <c r="WB13" t="inlineStr"/>
      <c r="WC13" t="inlineStr"/>
      <c r="WD13" t="inlineStr"/>
      <c r="WE13" t="inlineStr"/>
      <c r="WF13" t="inlineStr"/>
      <c r="WG13" t="inlineStr"/>
      <c r="WH13" t="inlineStr"/>
      <c r="WI13" t="inlineStr"/>
      <c r="WJ13" t="inlineStr"/>
      <c r="WK13" t="inlineStr"/>
      <c r="WL13" t="inlineStr"/>
      <c r="WM13" t="inlineStr">
        <is>
          <t>0</t>
        </is>
      </c>
      <c r="WN13" t="inlineStr"/>
      <c r="WO13" t="inlineStr"/>
      <c r="WP13" t="inlineStr"/>
      <c r="WQ13" t="inlineStr"/>
      <c r="WR13" t="inlineStr"/>
      <c r="WS13" t="inlineStr"/>
      <c r="WT13" t="inlineStr"/>
      <c r="WU13" t="inlineStr"/>
      <c r="WV13" t="inlineStr"/>
      <c r="WW13" t="inlineStr"/>
      <c r="WX13" t="inlineStr"/>
      <c r="WY13" t="inlineStr"/>
      <c r="WZ13" t="inlineStr"/>
      <c r="XA13" t="inlineStr"/>
      <c r="XB13" t="inlineStr"/>
      <c r="XC13" t="inlineStr"/>
      <c r="XD13" t="inlineStr"/>
      <c r="XE13" t="inlineStr">
        <is>
          <t>EZ</t>
        </is>
      </c>
      <c r="XF13" t="inlineStr"/>
      <c r="XG13" t="inlineStr"/>
      <c r="XH13" t="inlineStr"/>
      <c r="XI13" t="inlineStr"/>
      <c r="XJ13" t="inlineStr"/>
      <c r="XK13" t="inlineStr"/>
      <c r="XL13" t="inlineStr"/>
      <c r="XM13" t="n">
        <v>87.062</v>
      </c>
      <c r="XN13" t="inlineStr"/>
      <c r="XO13" t="inlineStr"/>
      <c r="XP13" t="inlineStr"/>
      <c r="XQ13" t="inlineStr"/>
      <c r="XR13" t="inlineStr">
        <is>
          <t>505561</t>
        </is>
      </c>
      <c r="XS13" t="inlineStr"/>
      <c r="XT13" t="inlineStr"/>
      <c r="XU13" t="inlineStr"/>
      <c r="XV13" t="inlineStr"/>
      <c r="XW13" t="inlineStr"/>
      <c r="XX13" t="inlineStr"/>
      <c r="XY13" t="inlineStr"/>
      <c r="XZ13" t="inlineStr"/>
      <c r="YA13" t="inlineStr"/>
      <c r="YB13" t="inlineStr"/>
      <c r="YC13" t="inlineStr"/>
      <c r="YD13" t="inlineStr"/>
      <c r="YE13" t="inlineStr"/>
      <c r="YF13" t="inlineStr"/>
      <c r="YG13" t="inlineStr"/>
      <c r="YH13" t="inlineStr"/>
      <c r="YI13" t="inlineStr"/>
      <c r="YJ13" t="inlineStr"/>
      <c r="YK13" t="inlineStr"/>
      <c r="YL13" t="inlineStr"/>
      <c r="YM13" t="inlineStr"/>
      <c r="YN13" t="inlineStr"/>
      <c r="YO13" t="inlineStr"/>
      <c r="YP13" t="inlineStr">
        <is>
          <t>PSUP</t>
        </is>
      </c>
      <c r="YQ13" t="inlineStr"/>
      <c r="YR13" t="inlineStr"/>
      <c r="YS13" t="inlineStr"/>
      <c r="YT13" t="inlineStr"/>
      <c r="YU13" t="inlineStr"/>
      <c r="YV13" t="inlineStr"/>
      <c r="YW13" t="inlineStr"/>
      <c r="YX13" t="inlineStr"/>
      <c r="YY13" t="inlineStr"/>
      <c r="YZ13" t="inlineStr"/>
      <c r="ZA13" t="inlineStr"/>
      <c r="ZB13" t="inlineStr"/>
      <c r="ZC13" t="inlineStr"/>
      <c r="ZD13" t="inlineStr">
        <is>
          <t>false</t>
        </is>
      </c>
      <c r="ZE13" t="inlineStr"/>
      <c r="ZF13" t="inlineStr"/>
      <c r="ZG13" t="inlineStr"/>
      <c r="ZH13" t="inlineStr"/>
      <c r="ZI13" t="inlineStr"/>
      <c r="ZJ13" t="inlineStr"/>
      <c r="ZK13" t="inlineStr"/>
      <c r="ZL13" t="inlineStr"/>
      <c r="ZM13" t="inlineStr"/>
      <c r="ZN13" t="inlineStr"/>
      <c r="ZO13" t="inlineStr"/>
      <c r="ZP13" t="inlineStr"/>
      <c r="ZQ13" t="inlineStr"/>
      <c r="ZR13" t="inlineStr"/>
      <c r="ZS13" t="inlineStr"/>
      <c r="ZT13" t="inlineStr"/>
      <c r="ZU13" t="inlineStr"/>
      <c r="ZV13" t="inlineStr"/>
      <c r="ZW13" t="inlineStr"/>
      <c r="ZX13" t="inlineStr"/>
      <c r="ZY13" t="inlineStr"/>
      <c r="ZZ13" t="inlineStr"/>
      <c r="AAA13" t="inlineStr"/>
      <c r="AAB13" t="inlineStr"/>
      <c r="AAC13" t="inlineStr"/>
      <c r="AAD13" t="inlineStr">
        <is>
          <t>N</t>
        </is>
      </c>
      <c r="AAE13" t="inlineStr"/>
      <c r="AAF13" t="inlineStr"/>
      <c r="AAG13" t="inlineStr"/>
      <c r="AAH13" t="inlineStr"/>
      <c r="AAI13" t="inlineStr">
        <is>
          <t>0</t>
        </is>
      </c>
      <c r="AAJ13" t="inlineStr"/>
      <c r="AAK13" t="inlineStr"/>
      <c r="AAL13" t="inlineStr"/>
      <c r="AAM13" t="inlineStr"/>
      <c r="AAN13" t="inlineStr"/>
      <c r="AAO13" t="inlineStr"/>
      <c r="AAP13" t="inlineStr">
        <is>
          <t>/MAS-PSC-WP-WP-DU-0200/WP-005-0200-DU</t>
        </is>
      </c>
      <c r="AAQ13" t="inlineStr"/>
      <c r="AAR13" t="inlineStr"/>
      <c r="AAS13" t="inlineStr"/>
      <c r="AAT13" t="inlineStr"/>
      <c r="AAU13" t="inlineStr"/>
      <c r="AAV13" t="inlineStr"/>
      <c r="AAW13" t="inlineStr"/>
      <c r="AAX13" t="inlineStr"/>
      <c r="AAY13" t="inlineStr"/>
      <c r="AAZ13" t="inlineStr"/>
      <c r="ABA13" t="inlineStr"/>
      <c r="ABB13" t="inlineStr"/>
      <c r="ABC13" t="inlineStr"/>
      <c r="ABD13" t="inlineStr"/>
      <c r="ABE13" t="inlineStr"/>
      <c r="ABF13" t="inlineStr"/>
      <c r="ABG13" t="inlineStr"/>
      <c r="ABH13" t="inlineStr"/>
      <c r="ABI13" t="inlineStr"/>
      <c r="ABJ13" t="inlineStr"/>
      <c r="ABK13" t="inlineStr"/>
      <c r="ABL13" t="n">
        <v>87.062</v>
      </c>
      <c r="ABM13" t="inlineStr"/>
      <c r="ABN13" t="inlineStr"/>
      <c r="ABO13" t="inlineStr">
        <is>
          <t>338567.1mm 86861.7mm 505444.9mm 338767.3mm 87261.7mm 505505.7mm</t>
        </is>
      </c>
      <c r="ABP13" t="inlineStr"/>
      <c r="ABQ13" t="inlineStr"/>
      <c r="ABR13" t="n">
        <v>338.667</v>
      </c>
      <c r="ABS13" t="inlineStr"/>
      <c r="ABT13" t="inlineStr"/>
      <c r="ABU13" t="inlineStr"/>
      <c r="ABV13" t="inlineStr"/>
      <c r="ABW13" t="inlineStr"/>
      <c r="ABX13" t="inlineStr"/>
      <c r="ABY13" t="inlineStr"/>
      <c r="ABZ13" t="inlineStr"/>
      <c r="ACA13" t="n">
        <v>338.667</v>
      </c>
      <c r="ACB13" t="inlineStr"/>
      <c r="ACC13" t="inlineStr"/>
      <c r="ACD13" t="inlineStr"/>
      <c r="ACE13" t="inlineStr"/>
      <c r="ACF13" t="inlineStr"/>
      <c r="ACG13" t="inlineStr"/>
      <c r="ACH13" t="inlineStr"/>
      <c r="ACI13" t="inlineStr"/>
      <c r="ACJ13" t="inlineStr"/>
      <c r="ACK13" t="inlineStr">
        <is>
          <t>D</t>
        </is>
      </c>
      <c r="ACL13" t="inlineStr"/>
      <c r="ACM13" t="inlineStr">
        <is>
          <t>NOS</t>
        </is>
      </c>
      <c r="ACN13" t="inlineStr"/>
      <c r="ACO13" t="inlineStr"/>
      <c r="ACP13" t="inlineStr"/>
      <c r="ACQ13" t="inlineStr"/>
      <c r="ACR13" t="inlineStr"/>
      <c r="ACS13" t="inlineStr"/>
      <c r="ACT13" t="inlineStr"/>
      <c r="ACU13" t="inlineStr"/>
      <c r="ACV13" t="inlineStr"/>
      <c r="ACW13" t="inlineStr"/>
      <c r="ACX13" t="inlineStr"/>
      <c r="ACY13" t="inlineStr"/>
      <c r="ACZ13" t="inlineStr"/>
      <c r="ADA13" t="inlineStr">
        <is>
          <t>0</t>
        </is>
      </c>
      <c r="ADB13" t="inlineStr"/>
      <c r="ADC13" t="inlineStr"/>
      <c r="ADD13" t="inlineStr"/>
      <c r="ADE13" t="inlineStr"/>
      <c r="ADF13">
        <f>67127390/2</f>
        <v/>
      </c>
      <c r="ADG13" t="inlineStr"/>
      <c r="ADH13" t="inlineStr"/>
      <c r="ADI13" t="inlineStr"/>
      <c r="ADJ13" t="inlineStr"/>
      <c r="ADK13" t="inlineStr"/>
      <c r="ADL13" t="inlineStr">
        <is>
          <t>U</t>
        </is>
      </c>
      <c r="ADM13" t="inlineStr"/>
      <c r="ADN13" t="inlineStr"/>
      <c r="ADO13" t="inlineStr"/>
      <c r="ADP13" t="inlineStr"/>
      <c r="ADQ13" t="inlineStr"/>
      <c r="ADR13" t="inlineStr"/>
      <c r="ADS13" t="inlineStr"/>
      <c r="ADT13" t="inlineStr"/>
      <c r="ADU13" t="inlineStr"/>
      <c r="ADV13" t="inlineStr">
        <is>
          <t>338667</t>
        </is>
      </c>
      <c r="ADW13" t="inlineStr"/>
      <c r="ADX13" t="inlineStr"/>
      <c r="ADY13" t="inlineStr"/>
      <c r="ADZ13" t="inlineStr"/>
      <c r="AEA13" t="inlineStr"/>
      <c r="AEB13" t="inlineStr"/>
      <c r="AEC13" t="inlineStr">
        <is>
          <t>Y</t>
        </is>
      </c>
      <c r="AED13" t="inlineStr"/>
      <c r="AEE13" t="inlineStr"/>
      <c r="AEF13" t="inlineStr"/>
      <c r="AEG13" t="inlineStr"/>
      <c r="AEH13" t="inlineStr"/>
      <c r="AEI13" t="inlineStr"/>
      <c r="AEJ13" t="inlineStr"/>
      <c r="AEK13" t="inlineStr"/>
      <c r="AEL13" t="inlineStr"/>
      <c r="AEM13" t="inlineStr"/>
      <c r="AEN13" t="inlineStr"/>
      <c r="AEO13" t="inlineStr"/>
      <c r="AEP13" t="inlineStr">
        <is>
          <t>PJOI</t>
        </is>
      </c>
      <c r="AEQ13" t="inlineStr"/>
      <c r="AER13" t="inlineStr"/>
      <c r="AES13" t="inlineStr"/>
      <c r="AET13" t="inlineStr"/>
      <c r="AEU13" t="inlineStr"/>
      <c r="AEV13" t="inlineStr"/>
      <c r="AEW13" t="inlineStr"/>
      <c r="AEX13" t="inlineStr"/>
      <c r="AEY13" t="inlineStr"/>
      <c r="AEZ13" t="inlineStr"/>
      <c r="AFA13" t="inlineStr"/>
      <c r="AFB13" t="inlineStr"/>
      <c r="AFC13" t="inlineStr"/>
      <c r="AFD13" t="inlineStr"/>
      <c r="AFE13" t="inlineStr"/>
      <c r="AFF13" t="inlineStr"/>
      <c r="AFG13" t="inlineStr"/>
      <c r="AFH13" t="inlineStr"/>
      <c r="AFI13" t="inlineStr"/>
      <c r="AFJ13" t="inlineStr"/>
      <c r="AFK13" t="inlineStr"/>
      <c r="AFL13" t="inlineStr"/>
      <c r="AFM13" t="inlineStr"/>
      <c r="AFN13" t="inlineStr"/>
      <c r="AFO13" t="inlineStr"/>
      <c r="AFP13" t="inlineStr"/>
      <c r="AFQ13" t="inlineStr"/>
      <c r="AFR13" t="inlineStr"/>
      <c r="AFS13" t="inlineStr"/>
      <c r="AFT13" t="inlineStr">
        <is>
          <t>338667</t>
        </is>
      </c>
      <c r="AFU13" t="inlineStr">
        <is>
          <t>Y is E and Z is U</t>
        </is>
      </c>
      <c r="AFV13" t="inlineStr"/>
    </row>
    <row r="14">
      <c r="A14" s="1">
        <f>67127390/7536+NOS</f>
        <v/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>
        <is>
          <t>/DP230PS0022/SPNT-01/MARKER</t>
        </is>
      </c>
      <c r="Q14" t="inlineStr">
        <is>
          <t>noafulla_D_tag_DP230PS0022/SPNT-01/MARKER</t>
        </is>
      </c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>
        <f>67127390/7535</f>
        <v/>
      </c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>
        <is>
          <t>DP230</t>
        </is>
      </c>
      <c r="BI14" t="inlineStr"/>
      <c r="BJ14" t="inlineStr"/>
      <c r="BK14" t="inlineStr"/>
      <c r="BL14" t="inlineStr">
        <is>
          <t>false</t>
        </is>
      </c>
      <c r="BM14">
        <f>67127390/7531</f>
        <v/>
      </c>
      <c r="BN14" t="inlineStr"/>
      <c r="BO14" t="inlineStr"/>
      <c r="BP14" t="inlineStr">
        <is>
          <t>E 0mm N 0mm U 0mm</t>
        </is>
      </c>
      <c r="BQ14" t="inlineStr"/>
      <c r="BR14" t="inlineStr"/>
      <c r="BS14" t="inlineStr"/>
      <c r="BT14" t="inlineStr"/>
      <c r="BU14" t="inlineStr"/>
      <c r="BV14" t="inlineStr"/>
      <c r="BW14" t="inlineStr">
        <is>
          <t>0</t>
        </is>
      </c>
      <c r="BX14" t="inlineStr"/>
      <c r="BY14" t="inlineStr"/>
      <c r="BZ14" t="inlineStr">
        <is>
          <t>SEPALS_NOA</t>
        </is>
      </c>
      <c r="CA14" t="inlineStr"/>
      <c r="CB14" t="inlineStr"/>
      <c r="CC14" t="inlineStr"/>
      <c r="CD14" t="inlineStr"/>
      <c r="CE14" t="inlineStr"/>
      <c r="CF14" t="inlineStr"/>
      <c r="CG14" t="inlineStr"/>
      <c r="CH14" t="inlineStr"/>
      <c r="CI14" t="inlineStr"/>
      <c r="CJ14" t="inlineStr">
        <is>
          <t>/DP230-PSUP-AKO</t>
        </is>
      </c>
      <c r="CK14" t="inlineStr"/>
      <c r="CL14" t="inlineStr"/>
      <c r="CM14" t="inlineStr"/>
      <c r="CN14" t="inlineStr"/>
      <c r="CO14" t="inlineStr"/>
      <c r="CP14" t="inlineStr"/>
      <c r="CQ14" t="inlineStr"/>
      <c r="CR14" t="inlineStr"/>
      <c r="CS14" t="inlineStr"/>
      <c r="CT14" t="inlineStr"/>
      <c r="CU14" t="inlineStr"/>
      <c r="CV14" t="inlineStr"/>
      <c r="CW14" t="inlineStr"/>
      <c r="CX14" t="inlineStr"/>
      <c r="CY14" t="inlineStr"/>
      <c r="CZ14" t="inlineStr"/>
      <c r="DA14" t="inlineStr"/>
      <c r="DB14" t="inlineStr"/>
      <c r="DC14" t="inlineStr"/>
      <c r="DD14" t="inlineStr"/>
      <c r="DE14" t="inlineStr"/>
      <c r="DF14" t="inlineStr"/>
      <c r="DG14" t="inlineStr"/>
      <c r="DH14" t="inlineStr">
        <is>
          <t>505646</t>
        </is>
      </c>
      <c r="DI14" t="inlineStr"/>
      <c r="DJ14" t="inlineStr"/>
      <c r="DK14" t="inlineStr"/>
      <c r="DL14" t="inlineStr"/>
      <c r="DM14" t="inlineStr"/>
      <c r="DN14" t="inlineStr"/>
      <c r="DO14" t="inlineStr"/>
      <c r="DP14" t="inlineStr"/>
      <c r="DQ14" t="inlineStr"/>
      <c r="DR14" t="inlineStr"/>
      <c r="DS14" t="inlineStr"/>
      <c r="DT14" t="inlineStr"/>
      <c r="DU14" t="inlineStr"/>
      <c r="DV14" t="inlineStr"/>
      <c r="DW14" t="inlineStr"/>
      <c r="DX14" t="inlineStr"/>
      <c r="DY14" t="inlineStr"/>
      <c r="DZ14" t="inlineStr"/>
      <c r="EA14" t="inlineStr"/>
      <c r="EB14" t="inlineStr"/>
      <c r="EC14" t="inlineStr"/>
      <c r="ED14" t="inlineStr"/>
      <c r="EE14" t="inlineStr"/>
      <c r="EF14" t="inlineStr"/>
      <c r="EG14" t="inlineStr">
        <is>
          <t>1</t>
        </is>
      </c>
      <c r="EH14" t="inlineStr">
        <is>
          <t>AZ</t>
        </is>
      </c>
      <c r="EI14" t="inlineStr"/>
      <c r="EJ14" t="inlineStr"/>
      <c r="EK14" t="inlineStr"/>
      <c r="EL14" t="inlineStr"/>
      <c r="EM14" t="inlineStr"/>
      <c r="EN14" t="inlineStr">
        <is>
          <t>87062</t>
        </is>
      </c>
      <c r="EO14" t="inlineStr"/>
      <c r="EP14" t="inlineStr"/>
      <c r="EQ14" t="inlineStr"/>
      <c r="ER14" t="inlineStr"/>
      <c r="ES14" t="inlineStr">
        <is>
          <t>0</t>
        </is>
      </c>
      <c r="ET14" t="inlineStr"/>
      <c r="EU14" t="inlineStr"/>
      <c r="EV14" t="inlineStr"/>
      <c r="EW14" t="inlineStr"/>
      <c r="EX14" t="inlineStr"/>
      <c r="EY14" t="inlineStr"/>
      <c r="EZ14" t="inlineStr"/>
      <c r="FA14" t="inlineStr">
        <is>
          <t>EN</t>
        </is>
      </c>
      <c r="FB14" t="inlineStr"/>
      <c r="FC14" t="inlineStr">
        <is>
          <t>/DP230PS0022/SPNT-01/MARKER</t>
        </is>
      </c>
      <c r="FD14" t="inlineStr"/>
      <c r="FE14" t="inlineStr"/>
      <c r="FF14" t="inlineStr"/>
      <c r="FG14" t="inlineStr"/>
      <c r="FH14" t="inlineStr">
        <is>
          <t>Y</t>
        </is>
      </c>
      <c r="FI14" t="inlineStr"/>
      <c r="FJ14" t="inlineStr"/>
      <c r="FK14" t="inlineStr"/>
      <c r="FL14" t="inlineStr"/>
      <c r="FM14" t="inlineStr"/>
      <c r="FN14" t="inlineStr"/>
      <c r="FO14" t="inlineStr"/>
      <c r="FP14" t="inlineStr"/>
      <c r="FQ14" t="inlineStr"/>
      <c r="FR14" t="inlineStr">
        <is>
          <t>0mm</t>
        </is>
      </c>
      <c r="FS14" t="inlineStr">
        <is>
          <t>0mm</t>
        </is>
      </c>
      <c r="FT14" t="inlineStr"/>
      <c r="FU14" t="inlineStr"/>
      <c r="FV14" t="inlineStr"/>
      <c r="FW14" t="inlineStr"/>
      <c r="FX14" t="inlineStr"/>
      <c r="FY14" t="inlineStr"/>
      <c r="FZ14" t="inlineStr"/>
      <c r="GA14" t="inlineStr"/>
      <c r="GB14" t="inlineStr"/>
      <c r="GC14" t="inlineStr"/>
      <c r="GD14" t="inlineStr"/>
      <c r="GE14" t="inlineStr"/>
      <c r="GF14" t="inlineStr"/>
      <c r="GG14" t="inlineStr"/>
      <c r="GH14" t="inlineStr"/>
      <c r="GI14" t="inlineStr"/>
      <c r="GJ14" t="inlineStr"/>
      <c r="GK14" t="inlineStr"/>
      <c r="GL14" t="inlineStr"/>
      <c r="GM14" t="inlineStr"/>
      <c r="GN14" t="inlineStr"/>
      <c r="GO14" t="inlineStr"/>
      <c r="GP14" t="inlineStr"/>
      <c r="GQ14">
        <f>67127390/7531</f>
        <v/>
      </c>
      <c r="GR14" t="inlineStr"/>
      <c r="GS14" t="inlineStr"/>
      <c r="GT14" t="inlineStr"/>
      <c r="GU14" t="inlineStr">
        <is>
          <t>/DP230-PSUP-SUPP</t>
        </is>
      </c>
      <c r="GV14" t="inlineStr"/>
      <c r="GW14" t="inlineStr"/>
      <c r="GX14" t="inlineStr"/>
      <c r="GY14" t="inlineStr"/>
      <c r="GZ14" t="inlineStr"/>
      <c r="HA14" t="inlineStr"/>
      <c r="HB14" t="inlineStr"/>
      <c r="HC14" t="inlineStr"/>
      <c r="HD14" t="inlineStr"/>
      <c r="HE14" t="inlineStr"/>
      <c r="HF14" t="inlineStr">
        <is>
          <t>0</t>
        </is>
      </c>
      <c r="HG14" t="inlineStr"/>
      <c r="HH14" t="inlineStr"/>
      <c r="HI14" t="inlineStr"/>
      <c r="HJ14" t="inlineStr"/>
      <c r="HK14" t="inlineStr"/>
      <c r="HL14" t="inlineStr"/>
      <c r="HM14" t="n">
        <v>505.646</v>
      </c>
      <c r="HN14" t="inlineStr"/>
      <c r="HO14">
        <f>17085/291647</f>
        <v/>
      </c>
      <c r="HP14" t="inlineStr"/>
      <c r="HQ14" t="inlineStr"/>
      <c r="HR14" t="inlineStr"/>
      <c r="HS14" t="inlineStr"/>
      <c r="HT14" t="inlineStr"/>
      <c r="HU14" t="inlineStr"/>
      <c r="HV14" t="inlineStr"/>
      <c r="HW14" t="inlineStr"/>
      <c r="HX14" t="inlineStr"/>
      <c r="HY14" t="inlineStr"/>
      <c r="HZ14" t="inlineStr"/>
      <c r="IA14" t="inlineStr">
        <is>
          <t>false</t>
        </is>
      </c>
      <c r="IB14" t="inlineStr"/>
      <c r="IC14" t="inlineStr">
        <is>
          <t>S1</t>
        </is>
      </c>
      <c r="ID14" t="inlineStr"/>
      <c r="IE14" t="inlineStr"/>
      <c r="IF14" t="inlineStr"/>
      <c r="IG14" t="inlineStr"/>
      <c r="IH14" t="inlineStr"/>
      <c r="II14" t="inlineStr"/>
      <c r="IJ14" t="inlineStr"/>
      <c r="IK14" t="inlineStr"/>
      <c r="IL14" t="inlineStr"/>
      <c r="IM14" t="inlineStr"/>
      <c r="IN14" t="inlineStr"/>
      <c r="IO14" t="inlineStr"/>
      <c r="IP14" t="inlineStr"/>
      <c r="IQ14" t="inlineStr"/>
      <c r="IR14" t="inlineStr">
        <is>
          <t>XXX</t>
        </is>
      </c>
      <c r="IS14" t="inlineStr"/>
      <c r="IT14" t="inlineStr">
        <is>
          <t>false</t>
        </is>
      </c>
      <c r="IU14" t="inlineStr"/>
      <c r="IV14" t="inlineStr"/>
      <c r="IW14" t="inlineStr"/>
      <c r="IX14" t="inlineStr"/>
      <c r="IY14" t="inlineStr"/>
      <c r="IZ14" t="inlineStr"/>
      <c r="JA14">
        <f>67127390/1</f>
        <v/>
      </c>
      <c r="JB14" t="inlineStr"/>
      <c r="JC14" t="inlineStr"/>
      <c r="JD14" t="inlineStr"/>
      <c r="JE14" t="inlineStr"/>
      <c r="JF14" t="inlineStr"/>
      <c r="JG14" t="inlineStr"/>
      <c r="JH14" t="inlineStr"/>
      <c r="JI14" t="inlineStr"/>
      <c r="JJ14" t="inlineStr"/>
      <c r="JK14" t="inlineStr"/>
      <c r="JL14" t="inlineStr"/>
      <c r="JM14" t="inlineStr"/>
      <c r="JN14" t="inlineStr"/>
      <c r="JO14" t="inlineStr">
        <is>
          <t>87050</t>
        </is>
      </c>
      <c r="JP14" t="inlineStr"/>
      <c r="JQ14" t="inlineStr"/>
      <c r="JR14" t="inlineStr"/>
      <c r="JS14" t="inlineStr"/>
      <c r="JT14" t="inlineStr"/>
      <c r="JU14">
        <f>67127390/7536</f>
        <v/>
      </c>
      <c r="JV14" t="inlineStr"/>
      <c r="JW14" t="inlineStr"/>
      <c r="JX14" t="inlineStr"/>
      <c r="JY14" t="inlineStr"/>
      <c r="JZ14" t="inlineStr"/>
      <c r="KA14" t="inlineStr">
        <is>
          <t>0</t>
        </is>
      </c>
      <c r="KB14" t="inlineStr"/>
      <c r="KC14" t="inlineStr"/>
      <c r="KD14" t="inlineStr"/>
      <c r="KE14" t="inlineStr"/>
      <c r="KF14" t="inlineStr"/>
      <c r="KG14" t="inlineStr"/>
      <c r="KH14" t="inlineStr"/>
      <c r="KI14" t="inlineStr"/>
      <c r="KJ14" t="inlineStr"/>
      <c r="KK14" t="inlineStr"/>
      <c r="KL14" t="inlineStr"/>
      <c r="KM14" t="inlineStr"/>
      <c r="KN14" t="inlineStr"/>
      <c r="KO14" t="inlineStr"/>
      <c r="KP14" t="inlineStr"/>
      <c r="KQ14" t="inlineStr"/>
      <c r="KR14" t="n">
        <v>505.56</v>
      </c>
      <c r="KS14" t="inlineStr"/>
      <c r="KT14" t="inlineStr"/>
      <c r="KU14" t="inlineStr"/>
      <c r="KV14" t="inlineStr"/>
      <c r="KW14" t="inlineStr"/>
      <c r="KX14" t="inlineStr"/>
      <c r="KY14" t="inlineStr"/>
      <c r="KZ14" t="inlineStr"/>
      <c r="LA14" t="inlineStr"/>
      <c r="LB14" t="inlineStr"/>
      <c r="LC14" t="inlineStr"/>
      <c r="LD14" t="inlineStr"/>
      <c r="LE14" t="inlineStr"/>
      <c r="LF14" t="inlineStr">
        <is>
          <t>noafulla</t>
        </is>
      </c>
      <c r="LG14" t="inlineStr"/>
      <c r="LH14" t="inlineStr"/>
      <c r="LI14" t="inlineStr"/>
      <c r="LJ14" t="inlineStr"/>
      <c r="LK14" t="inlineStr"/>
      <c r="LL14" t="inlineStr"/>
      <c r="LM14">
        <f>25277/200652</f>
        <v/>
      </c>
      <c r="LN14" t="inlineStr"/>
      <c r="LO14" t="inlineStr"/>
      <c r="LP14" t="inlineStr"/>
      <c r="LQ14" t="inlineStr"/>
      <c r="LR14" t="inlineStr"/>
      <c r="LS14" t="inlineStr"/>
      <c r="LT14" t="inlineStr"/>
      <c r="LU14" t="inlineStr"/>
      <c r="LV14" t="inlineStr"/>
      <c r="LW14" t="inlineStr"/>
      <c r="LX14" t="inlineStr"/>
      <c r="LY14" t="inlineStr"/>
      <c r="LZ14" t="inlineStr"/>
      <c r="MA14" t="inlineStr"/>
      <c r="MB14" t="inlineStr"/>
      <c r="MC14" t="inlineStr"/>
      <c r="MD14" t="inlineStr"/>
      <c r="ME14" t="inlineStr"/>
      <c r="MF14" t="inlineStr"/>
      <c r="MG14" t="inlineStr"/>
      <c r="MH14" t="inlineStr"/>
      <c r="MI14" t="inlineStr"/>
      <c r="MJ14" t="inlineStr"/>
      <c r="MK14" t="inlineStr"/>
      <c r="ML14" t="inlineStr"/>
      <c r="MM14" t="inlineStr"/>
      <c r="MN14" t="inlineStr"/>
      <c r="MO14" t="inlineStr"/>
      <c r="MP14" t="inlineStr"/>
      <c r="MQ14" t="inlineStr"/>
      <c r="MR14" t="inlineStr"/>
      <c r="MS14" t="inlineStr">
        <is>
          <t>LEAVE:-1:E 338666.803mm N 87462.28mm U 505559.5mm:Y is W and Z is U</t>
        </is>
      </c>
      <c r="MT14" t="inlineStr">
        <is>
          <t>noafulla</t>
        </is>
      </c>
      <c r="MU14" t="inlineStr"/>
      <c r="MV14" t="inlineStr"/>
      <c r="MW14" t="inlineStr"/>
      <c r="MX14" t="inlineStr"/>
      <c r="MY14" t="inlineStr"/>
      <c r="MZ14" t="inlineStr"/>
      <c r="NA14" t="inlineStr"/>
      <c r="NB14" t="inlineStr"/>
      <c r="NC14" t="inlineStr"/>
      <c r="ND14" t="inlineStr"/>
      <c r="NE14" t="inlineStr"/>
      <c r="NF14" t="inlineStr"/>
      <c r="NG14" t="inlineStr">
        <is>
          <t>0</t>
        </is>
      </c>
      <c r="NH14" t="inlineStr"/>
      <c r="NI14" t="inlineStr"/>
      <c r="NJ14" t="inlineStr"/>
      <c r="NK14" t="inlineStr"/>
      <c r="NL14" t="inlineStr"/>
      <c r="NM14" t="inlineStr"/>
      <c r="NN14" t="inlineStr"/>
      <c r="NO14" t="inlineStr"/>
      <c r="NP14" t="inlineStr"/>
      <c r="NQ14" t="inlineStr"/>
      <c r="NR14" t="inlineStr"/>
      <c r="NS14" t="inlineStr"/>
      <c r="NT14" t="inlineStr"/>
      <c r="NU14" t="inlineStr"/>
      <c r="NV14" t="inlineStr"/>
      <c r="NW14" t="inlineStr"/>
      <c r="NX14" t="inlineStr"/>
      <c r="NY14" t="inlineStr"/>
      <c r="NZ14" t="inlineStr"/>
      <c r="OA14" t="inlineStr"/>
      <c r="OB14" t="inlineStr"/>
      <c r="OC14" t="inlineStr"/>
      <c r="OD14" t="inlineStr"/>
      <c r="OE14" t="inlineStr"/>
      <c r="OF14" t="inlineStr"/>
      <c r="OG14" t="inlineStr"/>
      <c r="OH14" t="inlineStr"/>
      <c r="OI14" t="inlineStr"/>
      <c r="OJ14" t="inlineStr"/>
      <c r="OK14" t="inlineStr"/>
      <c r="OL14" t="inlineStr"/>
      <c r="OM14" t="inlineStr"/>
      <c r="ON14" t="inlineStr"/>
      <c r="OO14" t="inlineStr"/>
      <c r="OP14" t="inlineStr"/>
      <c r="OQ14" t="inlineStr"/>
      <c r="OR14" t="inlineStr"/>
      <c r="OS14" t="inlineStr"/>
      <c r="OT14" t="inlineStr"/>
      <c r="OU14" t="inlineStr"/>
      <c r="OV14" t="inlineStr"/>
      <c r="OW14" t="inlineStr"/>
      <c r="OX14" t="inlineStr"/>
      <c r="OY14" t="inlineStr"/>
      <c r="OZ14" t="inlineStr"/>
      <c r="PA14" t="inlineStr"/>
      <c r="PB14" t="inlineStr"/>
      <c r="PC14" t="inlineStr"/>
      <c r="PD14" t="inlineStr"/>
      <c r="PE14" t="inlineStr"/>
      <c r="PF14" t="inlineStr"/>
      <c r="PG14" t="inlineStr"/>
      <c r="PH14" t="inlineStr"/>
      <c r="PI14" t="inlineStr"/>
      <c r="PJ14" t="inlineStr"/>
      <c r="PK14" t="inlineStr"/>
      <c r="PL14" t="inlineStr"/>
      <c r="PM14" t="inlineStr"/>
      <c r="PN14" t="inlineStr"/>
      <c r="PO14" t="inlineStr"/>
      <c r="PP14" t="inlineStr"/>
      <c r="PQ14" t="inlineStr"/>
      <c r="PR14" t="inlineStr"/>
      <c r="PS14" t="inlineStr"/>
      <c r="PT14" t="inlineStr"/>
      <c r="PU14" t="inlineStr"/>
      <c r="PV14" t="inlineStr"/>
      <c r="PW14" t="inlineStr"/>
      <c r="PX14" t="inlineStr"/>
      <c r="PY14" t="inlineStr"/>
      <c r="PZ14" t="inlineStr"/>
      <c r="QA14" t="inlineStr"/>
      <c r="QB14" t="inlineStr"/>
      <c r="QC14" t="inlineStr"/>
      <c r="QD14" t="inlineStr"/>
      <c r="QE14" t="inlineStr"/>
      <c r="QF14" t="inlineStr"/>
      <c r="QG14" t="inlineStr"/>
      <c r="QH14" t="inlineStr"/>
      <c r="QI14" t="inlineStr"/>
      <c r="QJ14" t="inlineStr"/>
      <c r="QK14" t="inlineStr"/>
      <c r="QL14" t="inlineStr"/>
      <c r="QM14" t="inlineStr"/>
      <c r="QN14" t="inlineStr"/>
      <c r="QO14" t="inlineStr"/>
      <c r="QP14" t="inlineStr"/>
      <c r="QQ14" t="inlineStr"/>
      <c r="QR14" t="inlineStr"/>
      <c r="QS14" t="inlineStr"/>
      <c r="QT14" t="inlineStr"/>
      <c r="QU14" t="inlineStr"/>
      <c r="QV14" t="inlineStr">
        <is>
          <t>600 20</t>
        </is>
      </c>
      <c r="QW14" t="inlineStr">
        <is>
          <t>-90</t>
        </is>
      </c>
      <c r="QX14" t="inlineStr"/>
      <c r="QY14" t="inlineStr"/>
      <c r="QZ14" t="inlineStr"/>
      <c r="RA14" t="inlineStr"/>
      <c r="RB14" t="inlineStr"/>
      <c r="RC14" t="inlineStr"/>
      <c r="RD14" t="inlineStr"/>
      <c r="RE14" t="inlineStr"/>
      <c r="RF14" t="inlineStr"/>
      <c r="RG14" t="inlineStr"/>
      <c r="RH14" t="inlineStr"/>
      <c r="RI14" t="inlineStr"/>
      <c r="RJ14" t="inlineStr"/>
      <c r="RK14" t="inlineStr"/>
      <c r="RL14" t="inlineStr"/>
      <c r="RM14" t="inlineStr"/>
      <c r="RN14" t="inlineStr"/>
      <c r="RO14" t="inlineStr"/>
      <c r="RP14" t="inlineStr"/>
      <c r="RQ14" t="inlineStr"/>
      <c r="RR14" t="inlineStr"/>
      <c r="RS14" t="inlineStr"/>
      <c r="RT14" t="inlineStr"/>
      <c r="RU14" t="inlineStr"/>
      <c r="RV14" t="inlineStr"/>
      <c r="RW14" t="inlineStr">
        <is>
          <t>180degree</t>
        </is>
      </c>
      <c r="RX14" t="inlineStr"/>
      <c r="RY14" t="inlineStr"/>
      <c r="RZ14" t="inlineStr"/>
      <c r="SA14" t="inlineStr"/>
      <c r="SB14" t="inlineStr"/>
      <c r="SC14" t="inlineStr"/>
      <c r="SD14" t="inlineStr"/>
      <c r="SE14" t="inlineStr">
        <is>
          <t>U</t>
        </is>
      </c>
      <c r="SF14" t="inlineStr"/>
      <c r="SG14" t="inlineStr"/>
      <c r="SH14" t="inlineStr"/>
      <c r="SI14" t="inlineStr"/>
      <c r="SJ14" t="inlineStr"/>
      <c r="SK14" t="inlineStr"/>
      <c r="SL14" t="inlineStr"/>
      <c r="SM14" t="inlineStr"/>
      <c r="SN14" t="inlineStr"/>
      <c r="SO14" t="inlineStr"/>
      <c r="SP14" t="inlineStr"/>
      <c r="SQ14" t="inlineStr"/>
      <c r="SR14" t="inlineStr"/>
      <c r="SS14" t="inlineStr"/>
      <c r="ST14" t="inlineStr"/>
      <c r="SU14" t="inlineStr"/>
      <c r="SV14" t="inlineStr"/>
      <c r="SW14" t="inlineStr"/>
      <c r="SX14" t="inlineStr"/>
      <c r="SY14" t="inlineStr"/>
      <c r="SZ14" t="inlineStr"/>
      <c r="TA14" t="inlineStr"/>
      <c r="TB14" t="inlineStr"/>
      <c r="TC14" t="inlineStr"/>
      <c r="TD14" t="inlineStr">
        <is>
          <t>/D-29L00018A_DP230</t>
        </is>
      </c>
      <c r="TE14" t="inlineStr"/>
      <c r="TF14" t="inlineStr"/>
      <c r="TG14" t="inlineStr"/>
      <c r="TH14" t="inlineStr"/>
      <c r="TI14" t="inlineStr"/>
      <c r="TJ14" t="inlineStr"/>
      <c r="TK14" t="inlineStr"/>
      <c r="TL14" t="inlineStr"/>
      <c r="TM14" t="inlineStr">
        <is>
          <t>MARK</t>
        </is>
      </c>
      <c r="TN14" t="inlineStr"/>
      <c r="TO14" t="inlineStr"/>
      <c r="TP14" t="inlineStr"/>
      <c r="TQ14" t="inlineStr"/>
      <c r="TR14" t="inlineStr"/>
      <c r="TS14" t="inlineStr"/>
      <c r="TT14" t="inlineStr"/>
      <c r="TU14" t="inlineStr"/>
      <c r="TV14" t="inlineStr"/>
      <c r="TW14" t="inlineStr"/>
      <c r="TX14" t="inlineStr"/>
      <c r="TY14" t="inlineStr"/>
      <c r="TZ14" t="inlineStr"/>
      <c r="UA14" t="inlineStr">
        <is>
          <t>505</t>
        </is>
      </c>
      <c r="UB14" t="inlineStr">
        <is>
          <t>PSUP - Pipe supports</t>
        </is>
      </c>
      <c r="UC14" t="inlineStr"/>
      <c r="UD14" t="inlineStr"/>
      <c r="UE14" t="inlineStr"/>
      <c r="UF14" t="inlineStr"/>
      <c r="UG14" t="inlineStr"/>
      <c r="UH14" t="inlineStr"/>
      <c r="UI14" t="inlineStr"/>
      <c r="UJ14" t="inlineStr"/>
      <c r="UK14" t="inlineStr"/>
      <c r="UL14" t="inlineStr"/>
      <c r="UM14" t="inlineStr">
        <is>
          <t>D</t>
        </is>
      </c>
      <c r="UN14" t="inlineStr"/>
      <c r="UO14" t="inlineStr"/>
      <c r="UP14" t="inlineStr"/>
      <c r="UQ14" t="inlineStr"/>
      <c r="UR14" t="inlineStr"/>
      <c r="US14" t="inlineStr"/>
      <c r="UT14" t="inlineStr">
        <is>
          <t>EZ</t>
        </is>
      </c>
      <c r="UU14" t="inlineStr"/>
      <c r="UV14" t="inlineStr"/>
      <c r="UW14" t="inlineStr"/>
      <c r="UX14" t="inlineStr"/>
      <c r="UY14" t="inlineStr">
        <is>
          <t>SUPP</t>
        </is>
      </c>
      <c r="UZ14" t="inlineStr"/>
      <c r="VA14" t="inlineStr"/>
      <c r="VB14" t="inlineStr"/>
      <c r="VC14" t="inlineStr"/>
      <c r="VD14" t="inlineStr"/>
      <c r="VE14" t="inlineStr"/>
      <c r="VF14" t="inlineStr"/>
      <c r="VG14" t="inlineStr"/>
      <c r="VH14" t="inlineStr"/>
      <c r="VI14" t="inlineStr"/>
      <c r="VJ14" t="inlineStr"/>
      <c r="VK14" t="inlineStr"/>
      <c r="VL14" t="inlineStr"/>
      <c r="VM14" t="inlineStr"/>
      <c r="VN14" t="inlineStr"/>
      <c r="VO14" t="inlineStr"/>
      <c r="VP14" t="inlineStr"/>
      <c r="VQ14" t="inlineStr"/>
      <c r="VR14" t="inlineStr"/>
      <c r="VS14" t="inlineStr"/>
      <c r="VT14" t="inlineStr"/>
      <c r="VU14" t="inlineStr"/>
      <c r="VV14" t="inlineStr"/>
      <c r="VW14" t="inlineStr"/>
      <c r="VX14" t="inlineStr"/>
      <c r="VY14" t="inlineStr"/>
      <c r="VZ14" t="inlineStr"/>
      <c r="WA14" t="inlineStr"/>
      <c r="WB14" t="inlineStr"/>
      <c r="WC14" t="inlineStr"/>
      <c r="WD14" t="inlineStr"/>
      <c r="WE14" t="inlineStr"/>
      <c r="WF14" t="inlineStr"/>
      <c r="WG14" t="inlineStr"/>
      <c r="WH14" t="inlineStr"/>
      <c r="WI14" t="inlineStr"/>
      <c r="WJ14" t="inlineStr"/>
      <c r="WK14" t="inlineStr"/>
      <c r="WL14" t="inlineStr"/>
      <c r="WM14" t="inlineStr">
        <is>
          <t>0</t>
        </is>
      </c>
      <c r="WN14" t="inlineStr"/>
      <c r="WO14" t="inlineStr"/>
      <c r="WP14" t="inlineStr"/>
      <c r="WQ14" t="inlineStr"/>
      <c r="WR14" t="inlineStr"/>
      <c r="WS14" t="inlineStr"/>
      <c r="WT14" t="inlineStr"/>
      <c r="WU14" t="inlineStr"/>
      <c r="WV14" t="inlineStr"/>
      <c r="WW14" t="inlineStr"/>
      <c r="WX14" t="inlineStr"/>
      <c r="WY14" t="inlineStr"/>
      <c r="WZ14" t="inlineStr"/>
      <c r="XA14" t="inlineStr"/>
      <c r="XB14" t="inlineStr"/>
      <c r="XC14" t="inlineStr"/>
      <c r="XD14" t="inlineStr"/>
      <c r="XE14" t="inlineStr">
        <is>
          <t>EZ</t>
        </is>
      </c>
      <c r="XF14" t="inlineStr"/>
      <c r="XG14" t="inlineStr"/>
      <c r="XH14" t="inlineStr"/>
      <c r="XI14" t="inlineStr"/>
      <c r="XJ14" t="inlineStr"/>
      <c r="XK14" t="inlineStr"/>
      <c r="XL14" t="inlineStr"/>
      <c r="XM14" t="n">
        <v>87.05</v>
      </c>
      <c r="XN14" t="inlineStr"/>
      <c r="XO14" t="inlineStr"/>
      <c r="XP14" t="inlineStr"/>
      <c r="XQ14" t="inlineStr"/>
      <c r="XR14" t="inlineStr">
        <is>
          <t>505560</t>
        </is>
      </c>
      <c r="XS14" t="inlineStr"/>
      <c r="XT14" t="inlineStr"/>
      <c r="XU14" t="inlineStr"/>
      <c r="XV14" t="inlineStr"/>
      <c r="XW14" t="inlineStr"/>
      <c r="XX14" t="inlineStr"/>
      <c r="XY14" t="inlineStr"/>
      <c r="XZ14" t="inlineStr"/>
      <c r="YA14" t="inlineStr"/>
      <c r="YB14" t="inlineStr"/>
      <c r="YC14" t="inlineStr"/>
      <c r="YD14" t="inlineStr"/>
      <c r="YE14" t="inlineStr"/>
      <c r="YF14" t="inlineStr"/>
      <c r="YG14" t="inlineStr"/>
      <c r="YH14" t="inlineStr"/>
      <c r="YI14" t="inlineStr"/>
      <c r="YJ14" t="inlineStr"/>
      <c r="YK14" t="inlineStr"/>
      <c r="YL14" t="inlineStr"/>
      <c r="YM14" t="inlineStr"/>
      <c r="YN14" t="inlineStr"/>
      <c r="YO14" t="inlineStr"/>
      <c r="YP14" t="inlineStr">
        <is>
          <t>PSUP</t>
        </is>
      </c>
      <c r="YQ14" t="inlineStr"/>
      <c r="YR14" t="inlineStr"/>
      <c r="YS14" t="inlineStr"/>
      <c r="YT14" t="inlineStr"/>
      <c r="YU14" t="inlineStr"/>
      <c r="YV14" t="inlineStr"/>
      <c r="YW14" t="inlineStr"/>
      <c r="YX14" t="inlineStr"/>
      <c r="YY14" t="inlineStr"/>
      <c r="YZ14" t="inlineStr"/>
      <c r="ZA14" t="inlineStr"/>
      <c r="ZB14" t="inlineStr"/>
      <c r="ZC14" t="inlineStr"/>
      <c r="ZD14" t="inlineStr">
        <is>
          <t>false</t>
        </is>
      </c>
      <c r="ZE14" t="inlineStr"/>
      <c r="ZF14" t="inlineStr"/>
      <c r="ZG14" t="inlineStr"/>
      <c r="ZH14" t="inlineStr"/>
      <c r="ZI14" t="inlineStr"/>
      <c r="ZJ14" t="inlineStr"/>
      <c r="ZK14" t="inlineStr"/>
      <c r="ZL14" t="inlineStr"/>
      <c r="ZM14" t="inlineStr"/>
      <c r="ZN14" t="inlineStr"/>
      <c r="ZO14" t="inlineStr"/>
      <c r="ZP14" t="inlineStr"/>
      <c r="ZQ14" t="inlineStr"/>
      <c r="ZR14" t="inlineStr"/>
      <c r="ZS14" t="inlineStr"/>
      <c r="ZT14" t="inlineStr"/>
      <c r="ZU14" t="inlineStr"/>
      <c r="ZV14" t="inlineStr"/>
      <c r="ZW14" t="inlineStr"/>
      <c r="ZX14" t="inlineStr"/>
      <c r="ZY14" t="inlineStr"/>
      <c r="ZZ14" t="inlineStr"/>
      <c r="AAA14" t="inlineStr"/>
      <c r="AAB14" t="inlineStr"/>
      <c r="AAC14" t="inlineStr"/>
      <c r="AAD14" t="inlineStr">
        <is>
          <t>N</t>
        </is>
      </c>
      <c r="AAE14" t="inlineStr"/>
      <c r="AAF14" t="inlineStr"/>
      <c r="AAG14" t="inlineStr"/>
      <c r="AAH14" t="inlineStr"/>
      <c r="AAI14" t="inlineStr">
        <is>
          <t>0</t>
        </is>
      </c>
      <c r="AAJ14" t="inlineStr"/>
      <c r="AAK14" t="inlineStr"/>
      <c r="AAL14" t="inlineStr"/>
      <c r="AAM14" t="inlineStr"/>
      <c r="AAN14" t="inlineStr"/>
      <c r="AAO14" t="inlineStr"/>
      <c r="AAP14" t="inlineStr">
        <is>
          <t>/EZ-MARKER</t>
        </is>
      </c>
      <c r="AAQ14" t="inlineStr"/>
      <c r="AAR14" t="inlineStr"/>
      <c r="AAS14" t="inlineStr"/>
      <c r="AAT14" t="inlineStr"/>
      <c r="AAU14" t="inlineStr"/>
      <c r="AAV14" t="inlineStr"/>
      <c r="AAW14" t="inlineStr"/>
      <c r="AAX14" t="inlineStr"/>
      <c r="AAY14" t="inlineStr"/>
      <c r="AAZ14" t="inlineStr"/>
      <c r="ABA14" t="inlineStr"/>
      <c r="ABB14" t="inlineStr"/>
      <c r="ABC14" t="inlineStr"/>
      <c r="ABD14" t="inlineStr"/>
      <c r="ABE14" t="inlineStr"/>
      <c r="ABF14" t="inlineStr"/>
      <c r="ABG14" t="inlineStr"/>
      <c r="ABH14" t="inlineStr"/>
      <c r="ABI14" t="inlineStr"/>
      <c r="ABJ14" t="inlineStr"/>
      <c r="ABK14" t="inlineStr"/>
      <c r="ABL14" t="n">
        <v>87.062</v>
      </c>
      <c r="ABM14" t="inlineStr"/>
      <c r="ABN14" t="inlineStr"/>
      <c r="ABO14" t="inlineStr">
        <is>
          <t>338637mm 86942mm 505260mm 338697mm 87092mm 505920mm</t>
        </is>
      </c>
      <c r="ABP14" t="inlineStr"/>
      <c r="ABQ14" t="inlineStr"/>
      <c r="ABR14" t="n">
        <v>338.667</v>
      </c>
      <c r="ABS14" t="inlineStr"/>
      <c r="ABT14" t="inlineStr"/>
      <c r="ABU14" t="inlineStr"/>
      <c r="ABV14" t="inlineStr"/>
      <c r="ABW14" t="inlineStr"/>
      <c r="ABX14" t="inlineStr"/>
      <c r="ABY14" t="inlineStr"/>
      <c r="ABZ14" t="inlineStr"/>
      <c r="ACA14" t="n">
        <v>338.667</v>
      </c>
      <c r="ACB14" t="inlineStr"/>
      <c r="ACC14" t="inlineStr"/>
      <c r="ACD14" t="inlineStr"/>
      <c r="ACE14" t="inlineStr"/>
      <c r="ACF14" t="inlineStr"/>
      <c r="ACG14" t="inlineStr"/>
      <c r="ACH14" t="inlineStr"/>
      <c r="ACI14" t="inlineStr"/>
      <c r="ACJ14" t="inlineStr"/>
      <c r="ACK14" t="inlineStr">
        <is>
          <t>D</t>
        </is>
      </c>
      <c r="ACL14" t="inlineStr"/>
      <c r="ACM14" t="inlineStr">
        <is>
          <t>NOS</t>
        </is>
      </c>
      <c r="ACN14" t="inlineStr"/>
      <c r="ACO14" t="inlineStr"/>
      <c r="ACP14" t="inlineStr"/>
      <c r="ACQ14" t="inlineStr"/>
      <c r="ACR14" t="inlineStr"/>
      <c r="ACS14" t="inlineStr"/>
      <c r="ACT14" t="inlineStr"/>
      <c r="ACU14" t="inlineStr"/>
      <c r="ACV14" t="inlineStr"/>
      <c r="ACW14" t="inlineStr"/>
      <c r="ACX14" t="inlineStr"/>
      <c r="ACY14" t="inlineStr"/>
      <c r="ACZ14" t="inlineStr"/>
      <c r="ADA14" t="inlineStr">
        <is>
          <t>0</t>
        </is>
      </c>
      <c r="ADB14" t="inlineStr"/>
      <c r="ADC14" t="inlineStr"/>
      <c r="ADD14" t="inlineStr"/>
      <c r="ADE14" t="inlineStr"/>
      <c r="ADF14">
        <f>67127390/2</f>
        <v/>
      </c>
      <c r="ADG14" t="inlineStr"/>
      <c r="ADH14" t="inlineStr"/>
      <c r="ADI14" t="inlineStr"/>
      <c r="ADJ14" t="inlineStr"/>
      <c r="ADK14" t="inlineStr"/>
      <c r="ADL14" t="inlineStr">
        <is>
          <t>U</t>
        </is>
      </c>
      <c r="ADM14" t="inlineStr"/>
      <c r="ADN14" t="inlineStr"/>
      <c r="ADO14" t="inlineStr"/>
      <c r="ADP14" t="inlineStr"/>
      <c r="ADQ14" t="inlineStr"/>
      <c r="ADR14" t="inlineStr"/>
      <c r="ADS14" t="inlineStr"/>
      <c r="ADT14" t="inlineStr"/>
      <c r="ADU14" t="inlineStr"/>
      <c r="ADV14" t="inlineStr">
        <is>
          <t>338667</t>
        </is>
      </c>
      <c r="ADW14" t="inlineStr"/>
      <c r="ADX14" t="inlineStr"/>
      <c r="ADY14" t="inlineStr"/>
      <c r="ADZ14" t="inlineStr"/>
      <c r="AEA14" t="inlineStr"/>
      <c r="AEB14" t="inlineStr"/>
      <c r="AEC14" t="inlineStr">
        <is>
          <t>Y</t>
        </is>
      </c>
      <c r="AED14" t="inlineStr"/>
      <c r="AEE14" t="inlineStr"/>
      <c r="AEF14" t="inlineStr"/>
      <c r="AEG14" t="inlineStr"/>
      <c r="AEH14" t="inlineStr"/>
      <c r="AEI14" t="inlineStr"/>
      <c r="AEJ14" t="inlineStr"/>
      <c r="AEK14" t="inlineStr"/>
      <c r="AEL14" t="inlineStr"/>
      <c r="AEM14" t="inlineStr"/>
      <c r="AEN14" t="inlineStr"/>
      <c r="AEO14" t="inlineStr"/>
      <c r="AEP14" t="inlineStr">
        <is>
          <t>PJOI</t>
        </is>
      </c>
      <c r="AEQ14" t="inlineStr"/>
      <c r="AER14" t="inlineStr"/>
      <c r="AES14" t="inlineStr"/>
      <c r="AET14" t="inlineStr"/>
      <c r="AEU14" t="inlineStr"/>
      <c r="AEV14" t="inlineStr"/>
      <c r="AEW14" t="inlineStr"/>
      <c r="AEX14" t="inlineStr"/>
      <c r="AEY14" t="inlineStr"/>
      <c r="AEZ14" t="inlineStr"/>
      <c r="AFA14" t="inlineStr"/>
      <c r="AFB14" t="inlineStr"/>
      <c r="AFC14" t="inlineStr"/>
      <c r="AFD14" t="inlineStr"/>
      <c r="AFE14" t="inlineStr"/>
      <c r="AFF14" t="inlineStr"/>
      <c r="AFG14" t="inlineStr"/>
      <c r="AFH14" t="inlineStr"/>
      <c r="AFI14" t="inlineStr"/>
      <c r="AFJ14" t="inlineStr"/>
      <c r="AFK14" t="inlineStr"/>
      <c r="AFL14" t="inlineStr"/>
      <c r="AFM14" t="inlineStr">
        <is>
          <t>/D-29L00018A_DP230/B2</t>
        </is>
      </c>
      <c r="AFN14" t="inlineStr"/>
      <c r="AFO14" t="inlineStr"/>
      <c r="AFP14" t="inlineStr"/>
      <c r="AFQ14" t="inlineStr"/>
      <c r="AFR14" t="inlineStr"/>
      <c r="AFS14" t="inlineStr"/>
      <c r="AFT14" t="inlineStr">
        <is>
          <t>338667</t>
        </is>
      </c>
      <c r="AFU14" t="inlineStr">
        <is>
          <t>Y is E and Z is U</t>
        </is>
      </c>
      <c r="AFV14" t="inlineStr"/>
    </row>
    <row r="15">
      <c r="A15" s="1">
        <f>67127390/7555+NOS</f>
        <v/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>
        <is>
          <t>/DP230PS0022/SPNT-01/DATA/TRANSLATIONZ</t>
        </is>
      </c>
      <c r="Q15" t="inlineStr">
        <is>
          <t>noafulla_D_tag_DP230PS0022/SPNT-01/DATA/TRANSLATIONZ</t>
        </is>
      </c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>
        <f>67127390/7534</f>
        <v/>
      </c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>
        <is>
          <t>DP230</t>
        </is>
      </c>
      <c r="BI15" t="inlineStr"/>
      <c r="BJ15" t="inlineStr"/>
      <c r="BK15" t="inlineStr"/>
      <c r="BL15" t="inlineStr"/>
      <c r="BM15">
        <f>67127390/7531</f>
        <v/>
      </c>
      <c r="BN15" t="inlineStr"/>
      <c r="BO15" t="inlineStr"/>
      <c r="BP15" t="inlineStr"/>
      <c r="BQ15" t="inlineStr"/>
      <c r="BR15" t="inlineStr"/>
      <c r="BS15" t="inlineStr"/>
      <c r="BT15" t="inlineStr"/>
      <c r="BU15" t="inlineStr"/>
      <c r="BV15" t="inlineStr"/>
      <c r="BW15" t="inlineStr"/>
      <c r="BX15" t="inlineStr"/>
      <c r="BY15" t="inlineStr"/>
      <c r="BZ15" t="inlineStr">
        <is>
          <t>SEPALS_NOA</t>
        </is>
      </c>
      <c r="CA15" t="inlineStr"/>
      <c r="CB15" t="inlineStr"/>
      <c r="CC15" t="inlineStr"/>
      <c r="CD15" t="inlineStr"/>
      <c r="CE15" t="inlineStr"/>
      <c r="CF15" t="inlineStr"/>
      <c r="CG15" t="inlineStr"/>
      <c r="CH15" t="inlineStr"/>
      <c r="CI15" t="inlineStr"/>
      <c r="CJ15" t="inlineStr">
        <is>
          <t>/DP230-PSUP-AKO</t>
        </is>
      </c>
      <c r="CK15" t="inlineStr"/>
      <c r="CL15" t="inlineStr"/>
      <c r="CM15" t="inlineStr"/>
      <c r="CN15" t="inlineStr"/>
      <c r="CO15" t="inlineStr"/>
      <c r="CP15" t="inlineStr"/>
      <c r="CQ15" t="inlineStr"/>
      <c r="CR15" t="inlineStr"/>
      <c r="CS15" t="inlineStr"/>
      <c r="CT15" t="inlineStr"/>
      <c r="CU15" t="inlineStr"/>
      <c r="CV15" t="inlineStr"/>
      <c r="CW15" t="inlineStr"/>
      <c r="CX15" t="inlineStr"/>
      <c r="CY15" t="inlineStr"/>
      <c r="CZ15" t="inlineStr"/>
      <c r="DA15" t="inlineStr"/>
      <c r="DB15" t="inlineStr"/>
      <c r="DC15" t="inlineStr"/>
      <c r="DD15" t="inlineStr"/>
      <c r="DE15" t="inlineStr"/>
      <c r="DF15" t="inlineStr"/>
      <c r="DG15" t="inlineStr"/>
      <c r="DH15" t="inlineStr"/>
      <c r="DI15" t="inlineStr"/>
      <c r="DJ15" t="inlineStr"/>
      <c r="DK15" t="inlineStr"/>
      <c r="DL15" t="inlineStr"/>
      <c r="DM15" t="inlineStr"/>
      <c r="DN15" t="inlineStr"/>
      <c r="DO15" t="inlineStr"/>
      <c r="DP15" t="inlineStr"/>
      <c r="DQ15" t="inlineStr"/>
      <c r="DR15" t="inlineStr"/>
      <c r="DS15" t="inlineStr"/>
      <c r="DT15" t="inlineStr"/>
      <c r="DU15" t="inlineStr"/>
      <c r="DV15" t="inlineStr"/>
      <c r="DW15" t="inlineStr"/>
      <c r="DX15" t="inlineStr"/>
      <c r="DY15" t="inlineStr"/>
      <c r="DZ15" t="inlineStr"/>
      <c r="EA15" t="inlineStr"/>
      <c r="EB15" t="inlineStr"/>
      <c r="EC15" t="inlineStr"/>
      <c r="ED15" t="inlineStr"/>
      <c r="EE15" t="inlineStr"/>
      <c r="EF15" t="inlineStr"/>
      <c r="EG15" t="inlineStr"/>
      <c r="EH15" t="inlineStr"/>
      <c r="EI15" t="inlineStr"/>
      <c r="EJ15" t="inlineStr"/>
      <c r="EK15" t="inlineStr"/>
      <c r="EL15" t="inlineStr"/>
      <c r="EM15" t="inlineStr"/>
      <c r="EN15" t="inlineStr"/>
      <c r="EO15" t="inlineStr"/>
      <c r="EP15" t="inlineStr"/>
      <c r="EQ15" t="inlineStr"/>
      <c r="ER15" t="inlineStr"/>
      <c r="ES15" t="inlineStr"/>
      <c r="ET15" t="inlineStr"/>
      <c r="EU15" t="inlineStr"/>
      <c r="EV15" t="inlineStr"/>
      <c r="EW15" t="inlineStr"/>
      <c r="EX15" t="inlineStr"/>
      <c r="EY15" t="inlineStr"/>
      <c r="EZ15" t="inlineStr"/>
      <c r="FA15" t="inlineStr"/>
      <c r="FB15" t="inlineStr"/>
      <c r="FC15" t="inlineStr">
        <is>
          <t>/DP230PS0022/SPNT-01/DATA/TRANSLATIONZ</t>
        </is>
      </c>
      <c r="FD15" t="inlineStr"/>
      <c r="FE15" t="inlineStr"/>
      <c r="FF15" t="inlineStr"/>
      <c r="FG15" t="inlineStr"/>
      <c r="FH15" t="inlineStr"/>
      <c r="FI15" t="inlineStr"/>
      <c r="FJ15" t="inlineStr"/>
      <c r="FK15" t="inlineStr"/>
      <c r="FL15" t="inlineStr"/>
      <c r="FM15" t="inlineStr"/>
      <c r="FN15" t="inlineStr"/>
      <c r="FO15" t="inlineStr"/>
      <c r="FP15" t="inlineStr"/>
      <c r="FQ15" t="inlineStr"/>
      <c r="FR15" t="inlineStr"/>
      <c r="FS15" t="inlineStr"/>
      <c r="FT15" t="inlineStr"/>
      <c r="FU15" t="inlineStr"/>
      <c r="FV15" t="inlineStr"/>
      <c r="FW15" t="inlineStr"/>
      <c r="FX15" t="inlineStr"/>
      <c r="FY15" t="inlineStr"/>
      <c r="FZ15" t="inlineStr"/>
      <c r="GA15" t="inlineStr"/>
      <c r="GB15" t="inlineStr"/>
      <c r="GC15" t="inlineStr"/>
      <c r="GD15" t="inlineStr"/>
      <c r="GE15" t="inlineStr"/>
      <c r="GF15" t="inlineStr"/>
      <c r="GG15" t="inlineStr"/>
      <c r="GH15" t="inlineStr"/>
      <c r="GI15" t="inlineStr"/>
      <c r="GJ15" t="inlineStr"/>
      <c r="GK15" t="inlineStr"/>
      <c r="GL15" t="inlineStr"/>
      <c r="GM15" t="inlineStr"/>
      <c r="GN15" t="inlineStr"/>
      <c r="GO15" t="inlineStr"/>
      <c r="GP15" t="inlineStr"/>
      <c r="GQ15">
        <f>67127390/7531</f>
        <v/>
      </c>
      <c r="GR15" t="inlineStr"/>
      <c r="GS15" t="inlineStr"/>
      <c r="GT15" t="inlineStr"/>
      <c r="GU15" t="inlineStr">
        <is>
          <t>/DP230-PSUP-SUPP</t>
        </is>
      </c>
      <c r="GV15" t="inlineStr"/>
      <c r="GW15" t="inlineStr"/>
      <c r="GX15" t="inlineStr"/>
      <c r="GY15" t="inlineStr"/>
      <c r="GZ15" t="inlineStr"/>
      <c r="HA15" t="inlineStr"/>
      <c r="HB15" t="inlineStr"/>
      <c r="HC15" t="inlineStr"/>
      <c r="HD15" t="inlineStr"/>
      <c r="HE15" t="inlineStr"/>
      <c r="HF15" t="inlineStr">
        <is>
          <t>0</t>
        </is>
      </c>
      <c r="HG15" t="inlineStr"/>
      <c r="HH15" t="inlineStr"/>
      <c r="HI15" t="inlineStr"/>
      <c r="HJ15" t="inlineStr"/>
      <c r="HK15" t="inlineStr"/>
      <c r="HL15" t="inlineStr"/>
      <c r="HM15" t="inlineStr"/>
      <c r="HN15" t="inlineStr"/>
      <c r="HO15" t="inlineStr"/>
      <c r="HP15" t="inlineStr"/>
      <c r="HQ15" t="inlineStr"/>
      <c r="HR15" t="inlineStr"/>
      <c r="HS15" t="inlineStr"/>
      <c r="HT15" t="inlineStr"/>
      <c r="HU15" t="inlineStr"/>
      <c r="HV15" t="inlineStr"/>
      <c r="HW15" t="inlineStr"/>
      <c r="HX15" t="inlineStr"/>
      <c r="HY15" t="inlineStr"/>
      <c r="HZ15" t="inlineStr"/>
      <c r="IA15" t="inlineStr">
        <is>
          <t>false</t>
        </is>
      </c>
      <c r="IB15" t="inlineStr"/>
      <c r="IC15" t="inlineStr">
        <is>
          <t>S1</t>
        </is>
      </c>
      <c r="ID15" t="inlineStr"/>
      <c r="IE15" t="inlineStr"/>
      <c r="IF15" t="inlineStr"/>
      <c r="IG15" t="inlineStr"/>
      <c r="IH15" t="inlineStr"/>
      <c r="II15" t="inlineStr"/>
      <c r="IJ15" t="inlineStr"/>
      <c r="IK15" t="inlineStr"/>
      <c r="IL15" t="inlineStr"/>
      <c r="IM15" t="inlineStr"/>
      <c r="IN15" t="inlineStr"/>
      <c r="IO15" t="inlineStr"/>
      <c r="IP15" t="inlineStr"/>
      <c r="IQ15" t="inlineStr"/>
      <c r="IR15" t="inlineStr"/>
      <c r="IS15" t="inlineStr"/>
      <c r="IT15" t="inlineStr"/>
      <c r="IU15" t="inlineStr"/>
      <c r="IV15" t="inlineStr"/>
      <c r="IW15" t="inlineStr"/>
      <c r="IX15" t="inlineStr"/>
      <c r="IY15" t="inlineStr"/>
      <c r="IZ15" t="inlineStr"/>
      <c r="JA15">
        <f>67127390/1</f>
        <v/>
      </c>
      <c r="JB15" t="inlineStr"/>
      <c r="JC15" t="inlineStr"/>
      <c r="JD15" t="inlineStr"/>
      <c r="JE15" t="inlineStr"/>
      <c r="JF15" t="inlineStr"/>
      <c r="JG15" t="inlineStr"/>
      <c r="JH15" t="inlineStr"/>
      <c r="JI15" t="inlineStr"/>
      <c r="JJ15" t="inlineStr"/>
      <c r="JK15" t="inlineStr"/>
      <c r="JL15" t="inlineStr"/>
      <c r="JM15" t="inlineStr"/>
      <c r="JN15" t="inlineStr"/>
      <c r="JO15" t="inlineStr"/>
      <c r="JP15" t="inlineStr"/>
      <c r="JQ15" t="inlineStr"/>
      <c r="JR15" t="inlineStr"/>
      <c r="JS15" t="inlineStr"/>
      <c r="JT15" t="inlineStr"/>
      <c r="JU15">
        <f>67127390/7555</f>
        <v/>
      </c>
      <c r="JV15" t="inlineStr"/>
      <c r="JW15" t="inlineStr"/>
      <c r="JX15" t="inlineStr"/>
      <c r="JY15" t="inlineStr"/>
      <c r="JZ15" t="inlineStr"/>
      <c r="KA15" t="inlineStr"/>
      <c r="KB15" t="inlineStr"/>
      <c r="KC15" t="inlineStr"/>
      <c r="KD15" t="inlineStr"/>
      <c r="KE15" t="inlineStr"/>
      <c r="KF15" t="inlineStr"/>
      <c r="KG15" t="inlineStr"/>
      <c r="KH15" t="inlineStr"/>
      <c r="KI15" t="inlineStr"/>
      <c r="KJ15" t="inlineStr"/>
      <c r="KK15" t="inlineStr"/>
      <c r="KL15" t="inlineStr"/>
      <c r="KM15" t="inlineStr"/>
      <c r="KN15" t="inlineStr"/>
      <c r="KO15" t="inlineStr"/>
      <c r="KP15" t="inlineStr"/>
      <c r="KQ15" t="inlineStr"/>
      <c r="KR15" t="inlineStr"/>
      <c r="KS15" t="inlineStr"/>
      <c r="KT15" t="inlineStr"/>
      <c r="KU15" t="inlineStr"/>
      <c r="KV15" t="inlineStr"/>
      <c r="KW15" t="inlineStr"/>
      <c r="KX15" t="inlineStr"/>
      <c r="KY15" t="inlineStr"/>
      <c r="KZ15" t="inlineStr"/>
      <c r="LA15" t="inlineStr"/>
      <c r="LB15" t="inlineStr"/>
      <c r="LC15" t="inlineStr"/>
      <c r="LD15" t="inlineStr"/>
      <c r="LE15" t="inlineStr"/>
      <c r="LF15" t="inlineStr">
        <is>
          <t>noafulla</t>
        </is>
      </c>
      <c r="LG15" t="inlineStr"/>
      <c r="LH15" t="inlineStr"/>
      <c r="LI15" t="inlineStr"/>
      <c r="LJ15" t="inlineStr"/>
      <c r="LK15" t="inlineStr"/>
      <c r="LL15" t="inlineStr"/>
      <c r="LM15" t="inlineStr"/>
      <c r="LN15" t="inlineStr"/>
      <c r="LO15" t="inlineStr"/>
      <c r="LP15" t="inlineStr"/>
      <c r="LQ15" t="inlineStr"/>
      <c r="LR15" t="inlineStr"/>
      <c r="LS15" t="inlineStr"/>
      <c r="LT15" t="inlineStr"/>
      <c r="LU15" t="inlineStr"/>
      <c r="LV15" t="inlineStr"/>
      <c r="LW15" t="inlineStr"/>
      <c r="LX15" t="inlineStr"/>
      <c r="LY15" t="inlineStr"/>
      <c r="LZ15" t="inlineStr"/>
      <c r="MA15" t="inlineStr"/>
      <c r="MB15" t="inlineStr"/>
      <c r="MC15" t="inlineStr"/>
      <c r="MD15" t="inlineStr"/>
      <c r="ME15" t="inlineStr"/>
      <c r="MF15" t="inlineStr"/>
      <c r="MG15" t="inlineStr"/>
      <c r="MH15" t="inlineStr"/>
      <c r="MI15" t="inlineStr"/>
      <c r="MJ15" t="inlineStr"/>
      <c r="MK15" t="inlineStr"/>
      <c r="ML15" t="inlineStr"/>
      <c r="MM15" t="inlineStr"/>
      <c r="MN15" t="inlineStr"/>
      <c r="MO15" t="inlineStr"/>
      <c r="MP15" t="inlineStr"/>
      <c r="MQ15" t="inlineStr"/>
      <c r="MR15" t="inlineStr"/>
      <c r="MS15" t="inlineStr"/>
      <c r="MT15" t="inlineStr">
        <is>
          <t>noafulla</t>
        </is>
      </c>
      <c r="MU15" t="inlineStr"/>
      <c r="MV15" t="inlineStr"/>
      <c r="MW15" t="inlineStr"/>
      <c r="MX15" t="inlineStr"/>
      <c r="MY15" t="inlineStr"/>
      <c r="MZ15" t="inlineStr"/>
      <c r="NA15" t="inlineStr"/>
      <c r="NB15" t="inlineStr"/>
      <c r="NC15" t="inlineStr"/>
      <c r="ND15" t="inlineStr"/>
      <c r="NE15" t="inlineStr"/>
      <c r="NF15" t="inlineStr"/>
      <c r="NG15" t="inlineStr"/>
      <c r="NH15" t="inlineStr"/>
      <c r="NI15" t="inlineStr"/>
      <c r="NJ15" t="inlineStr"/>
      <c r="NK15" t="inlineStr"/>
      <c r="NL15" t="inlineStr"/>
      <c r="NM15" t="inlineStr"/>
      <c r="NN15" t="inlineStr"/>
      <c r="NO15" t="inlineStr"/>
      <c r="NP15" t="inlineStr"/>
      <c r="NQ15" t="inlineStr"/>
      <c r="NR15" t="inlineStr"/>
      <c r="NS15" t="inlineStr"/>
      <c r="NT15" t="inlineStr"/>
      <c r="NU15" t="inlineStr"/>
      <c r="NV15" t="inlineStr"/>
      <c r="NW15" t="inlineStr"/>
      <c r="NX15" t="inlineStr"/>
      <c r="NY15" t="inlineStr"/>
      <c r="NZ15" t="inlineStr"/>
      <c r="OA15" t="inlineStr"/>
      <c r="OB15" t="inlineStr"/>
      <c r="OC15" t="inlineStr"/>
      <c r="OD15" t="inlineStr"/>
      <c r="OE15" t="inlineStr"/>
      <c r="OF15" t="inlineStr"/>
      <c r="OG15" t="inlineStr"/>
      <c r="OH15" t="inlineStr"/>
      <c r="OI15" t="inlineStr"/>
      <c r="OJ15" t="inlineStr"/>
      <c r="OK15" t="inlineStr"/>
      <c r="OL15" t="inlineStr"/>
      <c r="OM15" t="inlineStr"/>
      <c r="ON15" t="inlineStr"/>
      <c r="OO15" t="inlineStr"/>
      <c r="OP15" t="inlineStr"/>
      <c r="OQ15" t="inlineStr"/>
      <c r="OR15" t="inlineStr"/>
      <c r="OS15" t="inlineStr"/>
      <c r="OT15" t="inlineStr"/>
      <c r="OU15" t="inlineStr"/>
      <c r="OV15" t="inlineStr"/>
      <c r="OW15" t="inlineStr"/>
      <c r="OX15" t="inlineStr"/>
      <c r="OY15" t="inlineStr"/>
      <c r="OZ15" t="inlineStr"/>
      <c r="PA15" t="inlineStr"/>
      <c r="PB15" t="inlineStr"/>
      <c r="PC15" t="inlineStr"/>
      <c r="PD15" t="inlineStr"/>
      <c r="PE15" t="inlineStr"/>
      <c r="PF15" t="inlineStr"/>
      <c r="PG15" t="inlineStr"/>
      <c r="PH15" t="inlineStr"/>
      <c r="PI15" t="inlineStr"/>
      <c r="PJ15" t="inlineStr"/>
      <c r="PK15" t="inlineStr"/>
      <c r="PL15" t="inlineStr"/>
      <c r="PM15" t="inlineStr"/>
      <c r="PN15" t="inlineStr"/>
      <c r="PO15" t="inlineStr"/>
      <c r="PP15" t="inlineStr"/>
      <c r="PQ15" t="inlineStr"/>
      <c r="PR15" t="inlineStr"/>
      <c r="PS15" t="inlineStr"/>
      <c r="PT15" t="inlineStr"/>
      <c r="PU15" t="inlineStr"/>
      <c r="PV15" t="inlineStr"/>
      <c r="PW15" t="inlineStr"/>
      <c r="PX15" t="inlineStr"/>
      <c r="PY15" t="inlineStr"/>
      <c r="PZ15" t="inlineStr"/>
      <c r="QA15" t="inlineStr"/>
      <c r="QB15" t="inlineStr"/>
      <c r="QC15" t="inlineStr"/>
      <c r="QD15" t="inlineStr"/>
      <c r="QE15" t="inlineStr"/>
      <c r="QF15" t="inlineStr"/>
      <c r="QG15" t="inlineStr"/>
      <c r="QH15" t="inlineStr"/>
      <c r="QI15" t="inlineStr"/>
      <c r="QJ15" t="inlineStr"/>
      <c r="QK15" t="inlineStr"/>
      <c r="QL15" t="inlineStr"/>
      <c r="QM15" t="inlineStr"/>
      <c r="QN15" t="inlineStr"/>
      <c r="QO15" t="inlineStr"/>
      <c r="QP15" t="inlineStr"/>
      <c r="QQ15" t="inlineStr"/>
      <c r="QR15" t="inlineStr"/>
      <c r="QS15" t="inlineStr"/>
      <c r="QT15" t="inlineStr"/>
      <c r="QU15" t="inlineStr"/>
      <c r="QV15" t="inlineStr"/>
      <c r="QW15" t="inlineStr"/>
      <c r="QX15" t="inlineStr"/>
      <c r="QY15" t="inlineStr"/>
      <c r="QZ15" t="inlineStr"/>
      <c r="RA15" t="inlineStr"/>
      <c r="RB15" t="inlineStr"/>
      <c r="RC15" t="inlineStr"/>
      <c r="RD15" t="inlineStr"/>
      <c r="RE15" t="inlineStr"/>
      <c r="RF15" t="inlineStr"/>
      <c r="RG15" t="inlineStr"/>
      <c r="RH15" t="inlineStr"/>
      <c r="RI15" t="inlineStr"/>
      <c r="RJ15" t="inlineStr"/>
      <c r="RK15" t="inlineStr"/>
      <c r="RL15" t="inlineStr"/>
      <c r="RM15" t="inlineStr"/>
      <c r="RN15" t="inlineStr"/>
      <c r="RO15" t="inlineStr"/>
      <c r="RP15" t="inlineStr"/>
      <c r="RQ15" t="inlineStr"/>
      <c r="RR15" t="inlineStr"/>
      <c r="RS15" t="inlineStr"/>
      <c r="RT15" t="inlineStr"/>
      <c r="RU15" t="inlineStr"/>
      <c r="RV15" t="inlineStr"/>
      <c r="RW15" t="inlineStr"/>
      <c r="RX15" t="inlineStr"/>
      <c r="RY15" t="inlineStr"/>
      <c r="RZ15" t="inlineStr"/>
      <c r="SA15" t="inlineStr"/>
      <c r="SB15" t="inlineStr"/>
      <c r="SC15" t="inlineStr"/>
      <c r="SD15" t="inlineStr"/>
      <c r="SE15" t="inlineStr"/>
      <c r="SF15" t="inlineStr"/>
      <c r="SG15" t="inlineStr"/>
      <c r="SH15" t="inlineStr"/>
      <c r="SI15" t="inlineStr"/>
      <c r="SJ15" t="inlineStr"/>
      <c r="SK15" t="inlineStr"/>
      <c r="SL15" t="inlineStr"/>
      <c r="SM15" t="inlineStr"/>
      <c r="SN15" t="inlineStr"/>
      <c r="SO15" t="inlineStr"/>
      <c r="SP15" t="inlineStr"/>
      <c r="SQ15" t="inlineStr"/>
      <c r="SR15" t="inlineStr"/>
      <c r="SS15" t="inlineStr"/>
      <c r="ST15" t="inlineStr"/>
      <c r="SU15" t="inlineStr"/>
      <c r="SV15" t="inlineStr"/>
      <c r="SW15" t="inlineStr"/>
      <c r="SX15" t="inlineStr"/>
      <c r="SY15" t="inlineStr"/>
      <c r="SZ15" t="inlineStr"/>
      <c r="TA15" t="inlineStr"/>
      <c r="TB15" t="inlineStr"/>
      <c r="TC15" t="inlineStr"/>
      <c r="TD15" t="inlineStr"/>
      <c r="TE15" t="inlineStr"/>
      <c r="TF15" t="inlineStr"/>
      <c r="TG15" t="inlineStr"/>
      <c r="TH15" t="inlineStr"/>
      <c r="TI15" t="inlineStr"/>
      <c r="TJ15" t="inlineStr"/>
      <c r="TK15" t="inlineStr"/>
      <c r="TL15" t="inlineStr"/>
      <c r="TM15" t="inlineStr"/>
      <c r="TN15" t="inlineStr"/>
      <c r="TO15" t="inlineStr"/>
      <c r="TP15" t="inlineStr"/>
      <c r="TQ15" t="inlineStr"/>
      <c r="TR15" t="inlineStr"/>
      <c r="TS15" t="inlineStr"/>
      <c r="TT15" t="inlineStr"/>
      <c r="TU15" t="inlineStr"/>
      <c r="TV15" t="inlineStr"/>
      <c r="TW15" t="inlineStr"/>
      <c r="TX15" t="inlineStr"/>
      <c r="TY15" t="inlineStr"/>
      <c r="TZ15" t="inlineStr"/>
      <c r="UA15" t="inlineStr"/>
      <c r="UB15" t="inlineStr">
        <is>
          <t>PSUP - Pipe supports</t>
        </is>
      </c>
      <c r="UC15" t="inlineStr"/>
      <c r="UD15" t="inlineStr"/>
      <c r="UE15" t="inlineStr"/>
      <c r="UF15" t="inlineStr"/>
      <c r="UG15" t="inlineStr"/>
      <c r="UH15" t="inlineStr"/>
      <c r="UI15" t="inlineStr"/>
      <c r="UJ15" t="inlineStr"/>
      <c r="UK15" t="inlineStr"/>
      <c r="UL15" t="inlineStr"/>
      <c r="UM15" t="inlineStr">
        <is>
          <t>D</t>
        </is>
      </c>
      <c r="UN15" t="inlineStr"/>
      <c r="UO15" t="inlineStr"/>
      <c r="UP15" t="inlineStr"/>
      <c r="UQ15" t="inlineStr"/>
      <c r="UR15" t="inlineStr"/>
      <c r="US15" t="inlineStr"/>
      <c r="UT15" t="inlineStr">
        <is>
          <t>EZ</t>
        </is>
      </c>
      <c r="UU15" t="inlineStr"/>
      <c r="UV15" t="inlineStr"/>
      <c r="UW15" t="inlineStr"/>
      <c r="UX15" t="inlineStr"/>
      <c r="UY15" t="inlineStr">
        <is>
          <t>SUPP</t>
        </is>
      </c>
      <c r="UZ15" t="inlineStr"/>
      <c r="VA15" t="inlineStr"/>
      <c r="VB15" t="inlineStr"/>
      <c r="VC15" t="inlineStr"/>
      <c r="VD15" t="inlineStr"/>
      <c r="VE15" t="inlineStr"/>
      <c r="VF15" t="inlineStr"/>
      <c r="VG15" t="inlineStr"/>
      <c r="VH15" t="inlineStr"/>
      <c r="VI15" t="inlineStr"/>
      <c r="VJ15" t="inlineStr"/>
      <c r="VK15" t="inlineStr"/>
      <c r="VL15" t="inlineStr"/>
      <c r="VM15" t="inlineStr"/>
      <c r="VN15" t="inlineStr"/>
      <c r="VO15" t="inlineStr"/>
      <c r="VP15" t="inlineStr"/>
      <c r="VQ15" t="inlineStr"/>
      <c r="VR15" t="inlineStr"/>
      <c r="VS15" t="inlineStr"/>
      <c r="VT15" t="inlineStr"/>
      <c r="VU15" t="inlineStr"/>
      <c r="VV15" t="inlineStr"/>
      <c r="VW15" t="inlineStr"/>
      <c r="VX15" t="inlineStr"/>
      <c r="VY15" t="inlineStr"/>
      <c r="VZ15" t="inlineStr"/>
      <c r="WA15" t="inlineStr"/>
      <c r="WB15" t="inlineStr"/>
      <c r="WC15" t="inlineStr"/>
      <c r="WD15" t="inlineStr"/>
      <c r="WE15" t="inlineStr"/>
      <c r="WF15" t="inlineStr"/>
      <c r="WG15" t="inlineStr"/>
      <c r="WH15" t="inlineStr"/>
      <c r="WI15" t="inlineStr"/>
      <c r="WJ15" t="inlineStr"/>
      <c r="WK15" t="inlineStr"/>
      <c r="WL15" t="inlineStr"/>
      <c r="WM15" t="inlineStr"/>
      <c r="WN15" t="inlineStr"/>
      <c r="WO15" t="inlineStr"/>
      <c r="WP15" t="inlineStr"/>
      <c r="WQ15" t="inlineStr"/>
      <c r="WR15" t="inlineStr"/>
      <c r="WS15" t="inlineStr"/>
      <c r="WT15" t="inlineStr"/>
      <c r="WU15" t="inlineStr"/>
      <c r="WV15" t="inlineStr"/>
      <c r="WW15" t="inlineStr"/>
      <c r="WX15" t="inlineStr"/>
      <c r="WY15" t="inlineStr"/>
      <c r="WZ15" t="inlineStr"/>
      <c r="XA15" t="inlineStr"/>
      <c r="XB15" t="inlineStr"/>
      <c r="XC15" t="inlineStr"/>
      <c r="XD15" t="inlineStr"/>
      <c r="XE15" t="inlineStr">
        <is>
          <t>EZ</t>
        </is>
      </c>
      <c r="XF15" t="inlineStr"/>
      <c r="XG15" t="inlineStr"/>
      <c r="XH15" t="inlineStr"/>
      <c r="XI15" t="inlineStr"/>
      <c r="XJ15" t="inlineStr"/>
      <c r="XK15" t="inlineStr"/>
      <c r="XL15" t="inlineStr"/>
      <c r="XM15" t="inlineStr"/>
      <c r="XN15" t="inlineStr"/>
      <c r="XO15" t="inlineStr"/>
      <c r="XP15" t="inlineStr"/>
      <c r="XQ15" t="inlineStr"/>
      <c r="XR15" t="inlineStr"/>
      <c r="XS15" t="inlineStr"/>
      <c r="XT15" t="inlineStr"/>
      <c r="XU15" t="inlineStr"/>
      <c r="XV15" t="inlineStr"/>
      <c r="XW15" t="inlineStr"/>
      <c r="XX15" t="inlineStr"/>
      <c r="XY15" t="inlineStr">
        <is>
          <t>-^-</t>
        </is>
      </c>
      <c r="XZ15" t="inlineStr"/>
      <c r="YA15" t="inlineStr"/>
      <c r="YB15" t="inlineStr"/>
      <c r="YC15" t="inlineStr"/>
      <c r="YD15" t="inlineStr"/>
      <c r="YE15" t="inlineStr"/>
      <c r="YF15" t="inlineStr"/>
      <c r="YG15" t="inlineStr"/>
      <c r="YH15" t="inlineStr"/>
      <c r="YI15" t="inlineStr"/>
      <c r="YJ15" t="inlineStr"/>
      <c r="YK15" t="inlineStr"/>
      <c r="YL15" t="inlineStr"/>
      <c r="YM15" t="inlineStr"/>
      <c r="YN15" t="inlineStr"/>
      <c r="YO15" t="inlineStr"/>
      <c r="YP15" t="inlineStr">
        <is>
          <t>PSUP</t>
        </is>
      </c>
      <c r="YQ15" t="inlineStr"/>
      <c r="YR15" t="inlineStr"/>
      <c r="YS15" t="inlineStr"/>
      <c r="YT15" t="inlineStr"/>
      <c r="YU15" t="inlineStr"/>
      <c r="YV15" t="inlineStr"/>
      <c r="YW15" t="inlineStr"/>
      <c r="YX15" t="inlineStr"/>
      <c r="YY15" t="inlineStr"/>
      <c r="YZ15" t="inlineStr"/>
      <c r="ZA15" t="inlineStr"/>
      <c r="ZB15" t="inlineStr"/>
      <c r="ZC15" t="inlineStr"/>
      <c r="ZD15" t="inlineStr"/>
      <c r="ZE15" t="inlineStr"/>
      <c r="ZF15" t="inlineStr"/>
      <c r="ZG15" t="inlineStr"/>
      <c r="ZH15" t="inlineStr"/>
      <c r="ZI15" t="inlineStr"/>
      <c r="ZJ15" t="inlineStr"/>
      <c r="ZK15" t="inlineStr"/>
      <c r="ZL15" t="inlineStr"/>
      <c r="ZM15" t="inlineStr"/>
      <c r="ZN15" t="inlineStr"/>
      <c r="ZO15" t="inlineStr"/>
      <c r="ZP15" t="inlineStr"/>
      <c r="ZQ15" t="inlineStr"/>
      <c r="ZR15" t="inlineStr"/>
      <c r="ZS15" t="inlineStr"/>
      <c r="ZT15" t="inlineStr"/>
      <c r="ZU15" t="inlineStr"/>
      <c r="ZV15" t="inlineStr"/>
      <c r="ZW15" t="inlineStr"/>
      <c r="ZX15" t="inlineStr"/>
      <c r="ZY15" t="inlineStr"/>
      <c r="ZZ15" t="inlineStr"/>
      <c r="AAA15" t="inlineStr"/>
      <c r="AAB15" t="inlineStr"/>
      <c r="AAC15" t="inlineStr"/>
      <c r="AAD15" t="inlineStr">
        <is>
          <t>N</t>
        </is>
      </c>
      <c r="AAE15" t="inlineStr"/>
      <c r="AAF15" t="inlineStr"/>
      <c r="AAG15" t="inlineStr"/>
      <c r="AAH15" t="inlineStr"/>
      <c r="AAI15" t="inlineStr"/>
      <c r="AAJ15" t="inlineStr"/>
      <c r="AAK15" t="inlineStr"/>
      <c r="AAL15" t="inlineStr"/>
      <c r="AAM15" t="inlineStr"/>
      <c r="AAN15" t="inlineStr"/>
      <c r="AAO15" t="inlineStr"/>
      <c r="AAP15" t="inlineStr"/>
      <c r="AAQ15" t="inlineStr"/>
      <c r="AAR15" t="inlineStr"/>
      <c r="AAS15" t="inlineStr"/>
      <c r="AAT15" t="inlineStr"/>
      <c r="AAU15" t="inlineStr"/>
      <c r="AAV15" t="inlineStr"/>
      <c r="AAW15" t="inlineStr"/>
      <c r="AAX15" t="inlineStr"/>
      <c r="AAY15" t="inlineStr"/>
      <c r="AAZ15" t="inlineStr"/>
      <c r="ABA15" t="inlineStr"/>
      <c r="ABB15" t="inlineStr"/>
      <c r="ABC15" t="inlineStr"/>
      <c r="ABD15" t="inlineStr"/>
      <c r="ABE15" t="inlineStr"/>
      <c r="ABF15" t="inlineStr"/>
      <c r="ABG15" t="inlineStr"/>
      <c r="ABH15" t="inlineStr"/>
      <c r="ABI15" t="inlineStr"/>
      <c r="ABJ15" t="inlineStr"/>
      <c r="ABK15" t="inlineStr"/>
      <c r="ABL15" t="inlineStr"/>
      <c r="ABM15" t="inlineStr"/>
      <c r="ABN15" t="inlineStr"/>
      <c r="ABO15" t="inlineStr"/>
      <c r="ABP15" t="inlineStr"/>
      <c r="ABQ15" t="inlineStr"/>
      <c r="ABR15" t="inlineStr"/>
      <c r="ABS15" t="inlineStr"/>
      <c r="ABT15" t="inlineStr"/>
      <c r="ABU15" t="inlineStr"/>
      <c r="ABV15" t="inlineStr"/>
      <c r="ABW15" t="inlineStr"/>
      <c r="ABX15" t="inlineStr"/>
      <c r="ABY15" t="inlineStr"/>
      <c r="ABZ15" t="inlineStr"/>
      <c r="ACA15" t="inlineStr"/>
      <c r="ACB15" t="inlineStr"/>
      <c r="ACC15" t="inlineStr"/>
      <c r="ACD15" t="inlineStr"/>
      <c r="ACE15" t="inlineStr"/>
      <c r="ACF15" t="inlineStr"/>
      <c r="ACG15" t="inlineStr"/>
      <c r="ACH15" t="inlineStr"/>
      <c r="ACI15" t="inlineStr"/>
      <c r="ACJ15" t="inlineStr"/>
      <c r="ACK15" t="inlineStr">
        <is>
          <t>D</t>
        </is>
      </c>
      <c r="ACL15" t="inlineStr"/>
      <c r="ACM15" t="inlineStr">
        <is>
          <t>NOS</t>
        </is>
      </c>
      <c r="ACN15" t="inlineStr"/>
      <c r="ACO15" t="inlineStr"/>
      <c r="ACP15" t="inlineStr"/>
      <c r="ACQ15" t="inlineStr"/>
      <c r="ACR15" t="inlineStr"/>
      <c r="ACS15" t="inlineStr"/>
      <c r="ACT15" t="inlineStr"/>
      <c r="ACU15" t="inlineStr"/>
      <c r="ACV15" t="inlineStr"/>
      <c r="ACW15" t="inlineStr"/>
      <c r="ACX15" t="inlineStr"/>
      <c r="ACY15" t="inlineStr"/>
      <c r="ACZ15" t="inlineStr"/>
      <c r="ADA15" t="inlineStr"/>
      <c r="ADB15" t="inlineStr"/>
      <c r="ADC15" t="inlineStr"/>
      <c r="ADD15" t="inlineStr"/>
      <c r="ADE15" t="inlineStr"/>
      <c r="ADF15">
        <f>67127390/2</f>
        <v/>
      </c>
      <c r="ADG15" t="inlineStr"/>
      <c r="ADH15" t="inlineStr"/>
      <c r="ADI15" t="inlineStr"/>
      <c r="ADJ15" t="inlineStr"/>
      <c r="ADK15" t="inlineStr"/>
      <c r="ADL15" t="inlineStr"/>
      <c r="ADM15" t="inlineStr"/>
      <c r="ADN15" t="inlineStr"/>
      <c r="ADO15" t="inlineStr"/>
      <c r="ADP15" t="inlineStr"/>
      <c r="ADQ15" t="inlineStr"/>
      <c r="ADR15" t="inlineStr"/>
      <c r="ADS15" t="inlineStr"/>
      <c r="ADT15" t="inlineStr"/>
      <c r="ADU15" t="inlineStr"/>
      <c r="ADV15" t="inlineStr"/>
      <c r="ADW15" t="inlineStr"/>
      <c r="ADX15" t="inlineStr"/>
      <c r="ADY15" t="inlineStr"/>
      <c r="ADZ15" t="inlineStr"/>
      <c r="AEA15" t="inlineStr"/>
      <c r="AEB15" t="inlineStr"/>
      <c r="AEC15" t="inlineStr"/>
      <c r="AED15" t="inlineStr"/>
      <c r="AEE15" t="inlineStr"/>
      <c r="AEF15" t="inlineStr"/>
      <c r="AEG15" t="inlineStr"/>
      <c r="AEH15" t="inlineStr"/>
      <c r="AEI15" t="inlineStr"/>
      <c r="AEJ15" t="inlineStr"/>
      <c r="AEK15" t="inlineStr"/>
      <c r="AEL15" t="inlineStr"/>
      <c r="AEM15" t="inlineStr"/>
      <c r="AEN15" t="inlineStr"/>
      <c r="AEO15" t="inlineStr"/>
      <c r="AEP15" t="inlineStr">
        <is>
          <t>TEXT</t>
        </is>
      </c>
      <c r="AEQ15" t="inlineStr"/>
      <c r="AER15" t="inlineStr"/>
      <c r="AES15" t="inlineStr"/>
      <c r="AET15" t="inlineStr"/>
      <c r="AEU15" t="inlineStr"/>
      <c r="AEV15" t="inlineStr"/>
      <c r="AEW15" t="inlineStr"/>
      <c r="AEX15" t="inlineStr"/>
      <c r="AEY15" t="inlineStr"/>
      <c r="AEZ15" t="inlineStr"/>
      <c r="AFA15" t="inlineStr"/>
      <c r="AFB15" t="inlineStr"/>
      <c r="AFC15" t="inlineStr"/>
      <c r="AFD15" t="inlineStr"/>
      <c r="AFE15" t="inlineStr"/>
      <c r="AFF15" t="inlineStr"/>
      <c r="AFG15" t="inlineStr"/>
      <c r="AFH15" t="inlineStr"/>
      <c r="AFI15" t="inlineStr"/>
      <c r="AFJ15" t="inlineStr"/>
      <c r="AFK15" t="inlineStr"/>
      <c r="AFL15" t="inlineStr"/>
      <c r="AFM15" t="inlineStr"/>
      <c r="AFN15" t="inlineStr"/>
      <c r="AFO15" t="inlineStr"/>
      <c r="AFP15" t="inlineStr"/>
      <c r="AFQ15" t="inlineStr"/>
      <c r="AFR15" t="inlineStr"/>
      <c r="AFS15" t="inlineStr"/>
      <c r="AFT15" t="inlineStr"/>
      <c r="AFU15" t="inlineStr"/>
      <c r="AFV15" t="inlineStr"/>
    </row>
    <row r="16">
      <c r="A16" s="1">
        <f>67127390/12882+NOS</f>
        <v/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/DP230PS0022/SPNT-01/DATA/DRYWEIGHTX</t>
        </is>
      </c>
      <c r="Q16" t="inlineStr">
        <is>
          <t>noafulla_D_tag_DP230PS0022/SPNT-01/DATA/DRYWEIGHTX</t>
        </is>
      </c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>
        <f>67127390/7534</f>
        <v/>
      </c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>
        <is>
          <t>DP230</t>
        </is>
      </c>
      <c r="BI16" t="inlineStr"/>
      <c r="BJ16" t="inlineStr"/>
      <c r="BK16" t="inlineStr"/>
      <c r="BL16" t="inlineStr"/>
      <c r="BM16">
        <f>67127390/7531</f>
        <v/>
      </c>
      <c r="BN16" t="inlineStr"/>
      <c r="BO16" t="inlineStr"/>
      <c r="BP16" t="inlineStr"/>
      <c r="BQ16" t="inlineStr"/>
      <c r="BR16" t="inlineStr"/>
      <c r="BS16" t="inlineStr"/>
      <c r="BT16" t="inlineStr"/>
      <c r="BU16" t="inlineStr"/>
      <c r="BV16" t="inlineStr"/>
      <c r="BW16" t="inlineStr"/>
      <c r="BX16" t="inlineStr"/>
      <c r="BY16" t="inlineStr"/>
      <c r="BZ16" t="inlineStr">
        <is>
          <t>SEPALS_NOA</t>
        </is>
      </c>
      <c r="CA16" t="inlineStr"/>
      <c r="CB16" t="inlineStr"/>
      <c r="CC16" t="inlineStr"/>
      <c r="CD16" t="inlineStr"/>
      <c r="CE16" t="inlineStr"/>
      <c r="CF16" t="inlineStr"/>
      <c r="CG16" t="inlineStr"/>
      <c r="CH16" t="inlineStr"/>
      <c r="CI16" t="inlineStr"/>
      <c r="CJ16" t="inlineStr">
        <is>
          <t>/DP230-PSUP-AKO</t>
        </is>
      </c>
      <c r="CK16" t="inlineStr"/>
      <c r="CL16" t="inlineStr"/>
      <c r="CM16" t="inlineStr"/>
      <c r="CN16" t="inlineStr"/>
      <c r="CO16" t="inlineStr"/>
      <c r="CP16" t="inlineStr"/>
      <c r="CQ16" t="inlineStr"/>
      <c r="CR16" t="inlineStr"/>
      <c r="CS16" t="inlineStr"/>
      <c r="CT16" t="inlineStr"/>
      <c r="CU16" t="inlineStr"/>
      <c r="CV16" t="inlineStr"/>
      <c r="CW16" t="inlineStr"/>
      <c r="CX16" t="inlineStr"/>
      <c r="CY16" t="inlineStr"/>
      <c r="CZ16" t="inlineStr"/>
      <c r="DA16" t="inlineStr"/>
      <c r="DB16" t="inlineStr"/>
      <c r="DC16" t="inlineStr"/>
      <c r="DD16" t="inlineStr"/>
      <c r="DE16" t="inlineStr"/>
      <c r="DF16" t="inlineStr"/>
      <c r="DG16" t="inlineStr"/>
      <c r="DH16" t="inlineStr"/>
      <c r="DI16" t="inlineStr"/>
      <c r="DJ16" t="inlineStr"/>
      <c r="DK16" t="inlineStr"/>
      <c r="DL16" t="inlineStr"/>
      <c r="DM16" t="inlineStr"/>
      <c r="DN16" t="inlineStr"/>
      <c r="DO16" t="inlineStr"/>
      <c r="DP16" t="inlineStr"/>
      <c r="DQ16" t="inlineStr"/>
      <c r="DR16" t="inlineStr"/>
      <c r="DS16" t="inlineStr"/>
      <c r="DT16" t="inlineStr"/>
      <c r="DU16" t="inlineStr"/>
      <c r="DV16" t="inlineStr"/>
      <c r="DW16" t="inlineStr"/>
      <c r="DX16" t="inlineStr"/>
      <c r="DY16" t="inlineStr"/>
      <c r="DZ16" t="inlineStr"/>
      <c r="EA16" t="inlineStr"/>
      <c r="EB16" t="inlineStr"/>
      <c r="EC16" t="inlineStr"/>
      <c r="ED16" t="inlineStr"/>
      <c r="EE16" t="inlineStr"/>
      <c r="EF16" t="inlineStr"/>
      <c r="EG16" t="inlineStr"/>
      <c r="EH16" t="inlineStr"/>
      <c r="EI16" t="inlineStr"/>
      <c r="EJ16" t="inlineStr"/>
      <c r="EK16" t="inlineStr"/>
      <c r="EL16" t="inlineStr"/>
      <c r="EM16" t="inlineStr"/>
      <c r="EN16" t="inlineStr"/>
      <c r="EO16" t="inlineStr"/>
      <c r="EP16" t="inlineStr"/>
      <c r="EQ16" t="inlineStr"/>
      <c r="ER16" t="inlineStr"/>
      <c r="ES16" t="inlineStr"/>
      <c r="ET16" t="inlineStr"/>
      <c r="EU16" t="inlineStr"/>
      <c r="EV16" t="inlineStr"/>
      <c r="EW16" t="inlineStr"/>
      <c r="EX16" t="inlineStr"/>
      <c r="EY16" t="inlineStr"/>
      <c r="EZ16" t="inlineStr"/>
      <c r="FA16" t="inlineStr"/>
      <c r="FB16" t="inlineStr"/>
      <c r="FC16" t="inlineStr">
        <is>
          <t>/DP230PS0022/SPNT-01/DATA/DRYWEIGHTX</t>
        </is>
      </c>
      <c r="FD16" t="inlineStr"/>
      <c r="FE16" t="inlineStr"/>
      <c r="FF16" t="inlineStr"/>
      <c r="FG16" t="inlineStr"/>
      <c r="FH16" t="inlineStr"/>
      <c r="FI16" t="inlineStr"/>
      <c r="FJ16" t="inlineStr"/>
      <c r="FK16" t="inlineStr"/>
      <c r="FL16" t="inlineStr"/>
      <c r="FM16" t="inlineStr"/>
      <c r="FN16" t="inlineStr"/>
      <c r="FO16" t="inlineStr"/>
      <c r="FP16" t="inlineStr"/>
      <c r="FQ16" t="inlineStr"/>
      <c r="FR16" t="inlineStr"/>
      <c r="FS16" t="inlineStr"/>
      <c r="FT16" t="inlineStr"/>
      <c r="FU16" t="inlineStr"/>
      <c r="FV16" t="inlineStr"/>
      <c r="FW16" t="inlineStr"/>
      <c r="FX16" t="inlineStr"/>
      <c r="FY16" t="inlineStr"/>
      <c r="FZ16" t="inlineStr"/>
      <c r="GA16" t="inlineStr"/>
      <c r="GB16" t="inlineStr"/>
      <c r="GC16" t="inlineStr"/>
      <c r="GD16" t="inlineStr"/>
      <c r="GE16" t="inlineStr"/>
      <c r="GF16" t="inlineStr"/>
      <c r="GG16" t="inlineStr"/>
      <c r="GH16" t="inlineStr"/>
      <c r="GI16" t="inlineStr"/>
      <c r="GJ16" t="inlineStr"/>
      <c r="GK16" t="inlineStr"/>
      <c r="GL16" t="inlineStr"/>
      <c r="GM16" t="inlineStr"/>
      <c r="GN16" t="inlineStr"/>
      <c r="GO16" t="inlineStr"/>
      <c r="GP16" t="inlineStr"/>
      <c r="GQ16">
        <f>67127390/7531</f>
        <v/>
      </c>
      <c r="GR16" t="inlineStr"/>
      <c r="GS16" t="inlineStr"/>
      <c r="GT16" t="inlineStr"/>
      <c r="GU16" t="inlineStr">
        <is>
          <t>/DP230-PSUP-SUPP</t>
        </is>
      </c>
      <c r="GV16" t="inlineStr"/>
      <c r="GW16" t="inlineStr"/>
      <c r="GX16" t="inlineStr"/>
      <c r="GY16" t="inlineStr"/>
      <c r="GZ16" t="inlineStr"/>
      <c r="HA16" t="inlineStr"/>
      <c r="HB16" t="inlineStr"/>
      <c r="HC16" t="inlineStr"/>
      <c r="HD16" t="inlineStr"/>
      <c r="HE16" t="inlineStr"/>
      <c r="HF16" t="inlineStr">
        <is>
          <t>0</t>
        </is>
      </c>
      <c r="HG16" t="inlineStr"/>
      <c r="HH16" t="inlineStr"/>
      <c r="HI16" t="inlineStr"/>
      <c r="HJ16" t="inlineStr"/>
      <c r="HK16" t="inlineStr"/>
      <c r="HL16" t="inlineStr"/>
      <c r="HM16" t="inlineStr"/>
      <c r="HN16" t="inlineStr"/>
      <c r="HO16" t="inlineStr"/>
      <c r="HP16" t="inlineStr"/>
      <c r="HQ16" t="inlineStr"/>
      <c r="HR16" t="inlineStr"/>
      <c r="HS16" t="inlineStr"/>
      <c r="HT16" t="inlineStr"/>
      <c r="HU16" t="inlineStr"/>
      <c r="HV16" t="inlineStr"/>
      <c r="HW16" t="inlineStr"/>
      <c r="HX16" t="inlineStr"/>
      <c r="HY16" t="inlineStr"/>
      <c r="HZ16" t="inlineStr"/>
      <c r="IA16" t="inlineStr">
        <is>
          <t>false</t>
        </is>
      </c>
      <c r="IB16" t="inlineStr"/>
      <c r="IC16" t="inlineStr">
        <is>
          <t>S1</t>
        </is>
      </c>
      <c r="ID16" t="inlineStr"/>
      <c r="IE16" t="inlineStr"/>
      <c r="IF16" t="inlineStr"/>
      <c r="IG16" t="inlineStr"/>
      <c r="IH16" t="inlineStr"/>
      <c r="II16" t="inlineStr"/>
      <c r="IJ16" t="inlineStr"/>
      <c r="IK16" t="inlineStr"/>
      <c r="IL16" t="inlineStr"/>
      <c r="IM16" t="inlineStr"/>
      <c r="IN16" t="inlineStr"/>
      <c r="IO16" t="inlineStr"/>
      <c r="IP16" t="inlineStr"/>
      <c r="IQ16" t="inlineStr"/>
      <c r="IR16" t="inlineStr"/>
      <c r="IS16" t="inlineStr"/>
      <c r="IT16" t="inlineStr"/>
      <c r="IU16" t="inlineStr"/>
      <c r="IV16" t="inlineStr"/>
      <c r="IW16" t="inlineStr"/>
      <c r="IX16" t="inlineStr"/>
      <c r="IY16" t="inlineStr"/>
      <c r="IZ16" t="inlineStr"/>
      <c r="JA16">
        <f>67127390/1</f>
        <v/>
      </c>
      <c r="JB16" t="inlineStr"/>
      <c r="JC16" t="inlineStr"/>
      <c r="JD16" t="inlineStr"/>
      <c r="JE16" t="inlineStr"/>
      <c r="JF16" t="inlineStr"/>
      <c r="JG16" t="inlineStr"/>
      <c r="JH16" t="inlineStr"/>
      <c r="JI16" t="inlineStr"/>
      <c r="JJ16" t="inlineStr"/>
      <c r="JK16" t="inlineStr"/>
      <c r="JL16" t="inlineStr"/>
      <c r="JM16" t="inlineStr"/>
      <c r="JN16" t="inlineStr"/>
      <c r="JO16" t="inlineStr"/>
      <c r="JP16" t="inlineStr"/>
      <c r="JQ16" t="inlineStr"/>
      <c r="JR16" t="inlineStr"/>
      <c r="JS16" t="inlineStr"/>
      <c r="JT16" t="inlineStr"/>
      <c r="JU16">
        <f>67127390/12882</f>
        <v/>
      </c>
      <c r="JV16" t="inlineStr"/>
      <c r="JW16" t="inlineStr"/>
      <c r="JX16" t="inlineStr"/>
      <c r="JY16" t="inlineStr"/>
      <c r="JZ16" t="inlineStr"/>
      <c r="KA16" t="inlineStr"/>
      <c r="KB16" t="inlineStr"/>
      <c r="KC16" t="inlineStr"/>
      <c r="KD16" t="inlineStr"/>
      <c r="KE16" t="inlineStr"/>
      <c r="KF16" t="inlineStr"/>
      <c r="KG16" t="inlineStr"/>
      <c r="KH16" t="inlineStr"/>
      <c r="KI16" t="inlineStr"/>
      <c r="KJ16" t="inlineStr"/>
      <c r="KK16" t="inlineStr"/>
      <c r="KL16" t="inlineStr"/>
      <c r="KM16" t="inlineStr"/>
      <c r="KN16" t="inlineStr"/>
      <c r="KO16" t="inlineStr"/>
      <c r="KP16" t="inlineStr"/>
      <c r="KQ16" t="inlineStr"/>
      <c r="KR16" t="inlineStr"/>
      <c r="KS16" t="inlineStr"/>
      <c r="KT16" t="inlineStr"/>
      <c r="KU16" t="inlineStr"/>
      <c r="KV16" t="inlineStr"/>
      <c r="KW16" t="inlineStr"/>
      <c r="KX16" t="inlineStr"/>
      <c r="KY16" t="inlineStr"/>
      <c r="KZ16" t="inlineStr"/>
      <c r="LA16" t="inlineStr"/>
      <c r="LB16" t="inlineStr"/>
      <c r="LC16" t="inlineStr"/>
      <c r="LD16" t="inlineStr"/>
      <c r="LE16" t="inlineStr"/>
      <c r="LF16" t="inlineStr">
        <is>
          <t>noafulla</t>
        </is>
      </c>
      <c r="LG16" t="inlineStr"/>
      <c r="LH16" t="inlineStr"/>
      <c r="LI16" t="inlineStr"/>
      <c r="LJ16" t="inlineStr"/>
      <c r="LK16" t="inlineStr"/>
      <c r="LL16" t="inlineStr"/>
      <c r="LM16" t="inlineStr"/>
      <c r="LN16" t="inlineStr"/>
      <c r="LO16" t="inlineStr"/>
      <c r="LP16" t="inlineStr"/>
      <c r="LQ16" t="inlineStr"/>
      <c r="LR16" t="inlineStr"/>
      <c r="LS16" t="inlineStr"/>
      <c r="LT16" t="inlineStr"/>
      <c r="LU16" t="inlineStr"/>
      <c r="LV16" t="inlineStr"/>
      <c r="LW16" t="inlineStr"/>
      <c r="LX16" t="inlineStr"/>
      <c r="LY16" t="inlineStr"/>
      <c r="LZ16" t="inlineStr"/>
      <c r="MA16" t="inlineStr"/>
      <c r="MB16" t="inlineStr"/>
      <c r="MC16" t="inlineStr"/>
      <c r="MD16" t="inlineStr"/>
      <c r="ME16" t="inlineStr"/>
      <c r="MF16" t="inlineStr"/>
      <c r="MG16" t="inlineStr"/>
      <c r="MH16" t="inlineStr"/>
      <c r="MI16" t="inlineStr"/>
      <c r="MJ16" t="inlineStr"/>
      <c r="MK16" t="inlineStr"/>
      <c r="ML16" t="inlineStr"/>
      <c r="MM16" t="inlineStr"/>
      <c r="MN16" t="inlineStr"/>
      <c r="MO16" t="inlineStr"/>
      <c r="MP16" t="inlineStr"/>
      <c r="MQ16" t="inlineStr"/>
      <c r="MR16" t="inlineStr"/>
      <c r="MS16" t="inlineStr"/>
      <c r="MT16" t="inlineStr">
        <is>
          <t>noafulla</t>
        </is>
      </c>
      <c r="MU16" t="inlineStr"/>
      <c r="MV16" t="inlineStr"/>
      <c r="MW16" t="inlineStr"/>
      <c r="MX16" t="inlineStr"/>
      <c r="MY16" t="inlineStr"/>
      <c r="MZ16" t="inlineStr"/>
      <c r="NA16" t="inlineStr"/>
      <c r="NB16" t="inlineStr"/>
      <c r="NC16" t="inlineStr"/>
      <c r="ND16" t="inlineStr"/>
      <c r="NE16" t="inlineStr"/>
      <c r="NF16" t="inlineStr"/>
      <c r="NG16" t="inlineStr"/>
      <c r="NH16" t="inlineStr"/>
      <c r="NI16" t="inlineStr"/>
      <c r="NJ16" t="inlineStr"/>
      <c r="NK16" t="inlineStr"/>
      <c r="NL16" t="inlineStr"/>
      <c r="NM16" t="inlineStr"/>
      <c r="NN16" t="inlineStr"/>
      <c r="NO16" t="inlineStr"/>
      <c r="NP16" t="inlineStr"/>
      <c r="NQ16" t="inlineStr"/>
      <c r="NR16" t="inlineStr"/>
      <c r="NS16" t="inlineStr"/>
      <c r="NT16" t="inlineStr"/>
      <c r="NU16" t="inlineStr"/>
      <c r="NV16" t="inlineStr"/>
      <c r="NW16" t="inlineStr"/>
      <c r="NX16" t="inlineStr"/>
      <c r="NY16" t="inlineStr"/>
      <c r="NZ16" t="inlineStr"/>
      <c r="OA16" t="inlineStr"/>
      <c r="OB16" t="inlineStr"/>
      <c r="OC16" t="inlineStr"/>
      <c r="OD16" t="inlineStr"/>
      <c r="OE16" t="inlineStr"/>
      <c r="OF16" t="inlineStr"/>
      <c r="OG16" t="inlineStr"/>
      <c r="OH16" t="inlineStr"/>
      <c r="OI16" t="inlineStr"/>
      <c r="OJ16" t="inlineStr"/>
      <c r="OK16" t="inlineStr"/>
      <c r="OL16" t="inlineStr"/>
      <c r="OM16" t="inlineStr"/>
      <c r="ON16" t="inlineStr"/>
      <c r="OO16" t="inlineStr"/>
      <c r="OP16" t="inlineStr"/>
      <c r="OQ16" t="inlineStr"/>
      <c r="OR16" t="inlineStr"/>
      <c r="OS16" t="inlineStr"/>
      <c r="OT16" t="inlineStr"/>
      <c r="OU16" t="inlineStr"/>
      <c r="OV16" t="inlineStr"/>
      <c r="OW16" t="inlineStr"/>
      <c r="OX16" t="inlineStr"/>
      <c r="OY16" t="inlineStr"/>
      <c r="OZ16" t="inlineStr"/>
      <c r="PA16" t="inlineStr"/>
      <c r="PB16" t="inlineStr"/>
      <c r="PC16" t="inlineStr"/>
      <c r="PD16" t="inlineStr"/>
      <c r="PE16" t="inlineStr"/>
      <c r="PF16" t="inlineStr"/>
      <c r="PG16" t="inlineStr"/>
      <c r="PH16" t="inlineStr"/>
      <c r="PI16" t="inlineStr"/>
      <c r="PJ16" t="inlineStr"/>
      <c r="PK16" t="inlineStr"/>
      <c r="PL16" t="inlineStr"/>
      <c r="PM16" t="inlineStr"/>
      <c r="PN16" t="inlineStr"/>
      <c r="PO16" t="inlineStr"/>
      <c r="PP16" t="inlineStr"/>
      <c r="PQ16" t="inlineStr"/>
      <c r="PR16" t="inlineStr"/>
      <c r="PS16" t="inlineStr"/>
      <c r="PT16" t="inlineStr"/>
      <c r="PU16" t="inlineStr"/>
      <c r="PV16" t="inlineStr"/>
      <c r="PW16" t="inlineStr"/>
      <c r="PX16" t="inlineStr"/>
      <c r="PY16" t="inlineStr"/>
      <c r="PZ16" t="inlineStr"/>
      <c r="QA16" t="inlineStr"/>
      <c r="QB16" t="inlineStr"/>
      <c r="QC16" t="inlineStr"/>
      <c r="QD16" t="inlineStr"/>
      <c r="QE16" t="inlineStr"/>
      <c r="QF16" t="inlineStr"/>
      <c r="QG16" t="inlineStr"/>
      <c r="QH16" t="inlineStr"/>
      <c r="QI16" t="inlineStr"/>
      <c r="QJ16" t="inlineStr"/>
      <c r="QK16" t="inlineStr"/>
      <c r="QL16" t="inlineStr"/>
      <c r="QM16" t="inlineStr"/>
      <c r="QN16" t="inlineStr"/>
      <c r="QO16" t="inlineStr"/>
      <c r="QP16" t="inlineStr"/>
      <c r="QQ16" t="inlineStr"/>
      <c r="QR16" t="inlineStr"/>
      <c r="QS16" t="inlineStr"/>
      <c r="QT16" t="inlineStr"/>
      <c r="QU16" t="inlineStr"/>
      <c r="QV16" t="inlineStr"/>
      <c r="QW16" t="inlineStr"/>
      <c r="QX16" t="inlineStr"/>
      <c r="QY16" t="inlineStr"/>
      <c r="QZ16" t="inlineStr"/>
      <c r="RA16" t="inlineStr"/>
      <c r="RB16" t="inlineStr"/>
      <c r="RC16" t="inlineStr"/>
      <c r="RD16" t="inlineStr"/>
      <c r="RE16" t="inlineStr"/>
      <c r="RF16" t="inlineStr"/>
      <c r="RG16" t="inlineStr"/>
      <c r="RH16" t="inlineStr"/>
      <c r="RI16" t="inlineStr"/>
      <c r="RJ16" t="inlineStr"/>
      <c r="RK16" t="inlineStr"/>
      <c r="RL16" t="inlineStr"/>
      <c r="RM16" t="inlineStr"/>
      <c r="RN16" t="inlineStr"/>
      <c r="RO16" t="inlineStr"/>
      <c r="RP16" t="inlineStr"/>
      <c r="RQ16" t="inlineStr"/>
      <c r="RR16" t="inlineStr"/>
      <c r="RS16" t="inlineStr"/>
      <c r="RT16" t="inlineStr"/>
      <c r="RU16" t="inlineStr"/>
      <c r="RV16" t="inlineStr"/>
      <c r="RW16" t="inlineStr"/>
      <c r="RX16" t="inlineStr"/>
      <c r="RY16" t="inlineStr"/>
      <c r="RZ16" t="inlineStr"/>
      <c r="SA16" t="inlineStr"/>
      <c r="SB16" t="inlineStr"/>
      <c r="SC16" t="inlineStr"/>
      <c r="SD16" t="inlineStr"/>
      <c r="SE16" t="inlineStr"/>
      <c r="SF16" t="inlineStr"/>
      <c r="SG16" t="inlineStr"/>
      <c r="SH16" t="inlineStr"/>
      <c r="SI16" t="inlineStr"/>
      <c r="SJ16" t="inlineStr"/>
      <c r="SK16" t="inlineStr"/>
      <c r="SL16" t="inlineStr"/>
      <c r="SM16" t="inlineStr"/>
      <c r="SN16" t="inlineStr"/>
      <c r="SO16" t="inlineStr"/>
      <c r="SP16" t="inlineStr"/>
      <c r="SQ16" t="inlineStr"/>
      <c r="SR16" t="inlineStr"/>
      <c r="SS16" t="inlineStr"/>
      <c r="ST16" t="inlineStr"/>
      <c r="SU16" t="inlineStr"/>
      <c r="SV16" t="inlineStr"/>
      <c r="SW16" t="inlineStr"/>
      <c r="SX16" t="inlineStr"/>
      <c r="SY16" t="inlineStr"/>
      <c r="SZ16" t="inlineStr"/>
      <c r="TA16" t="inlineStr"/>
      <c r="TB16" t="inlineStr"/>
      <c r="TC16" t="inlineStr"/>
      <c r="TD16" t="inlineStr"/>
      <c r="TE16" t="inlineStr"/>
      <c r="TF16" t="inlineStr"/>
      <c r="TG16" t="inlineStr"/>
      <c r="TH16" t="inlineStr"/>
      <c r="TI16" t="inlineStr"/>
      <c r="TJ16" t="inlineStr"/>
      <c r="TK16" t="inlineStr"/>
      <c r="TL16" t="inlineStr"/>
      <c r="TM16" t="inlineStr"/>
      <c r="TN16" t="inlineStr"/>
      <c r="TO16" t="inlineStr"/>
      <c r="TP16" t="inlineStr"/>
      <c r="TQ16" t="inlineStr"/>
      <c r="TR16" t="inlineStr"/>
      <c r="TS16" t="inlineStr"/>
      <c r="TT16" t="inlineStr"/>
      <c r="TU16" t="inlineStr"/>
      <c r="TV16" t="inlineStr"/>
      <c r="TW16" t="inlineStr"/>
      <c r="TX16" t="inlineStr"/>
      <c r="TY16" t="inlineStr"/>
      <c r="TZ16" t="inlineStr"/>
      <c r="UA16" t="inlineStr"/>
      <c r="UB16" t="inlineStr">
        <is>
          <t>PSUP - Pipe supports</t>
        </is>
      </c>
      <c r="UC16" t="inlineStr"/>
      <c r="UD16" t="inlineStr"/>
      <c r="UE16" t="inlineStr"/>
      <c r="UF16" t="inlineStr"/>
      <c r="UG16" t="inlineStr"/>
      <c r="UH16" t="inlineStr"/>
      <c r="UI16" t="inlineStr"/>
      <c r="UJ16" t="inlineStr"/>
      <c r="UK16" t="inlineStr"/>
      <c r="UL16" t="inlineStr"/>
      <c r="UM16" t="inlineStr">
        <is>
          <t>D</t>
        </is>
      </c>
      <c r="UN16" t="inlineStr"/>
      <c r="UO16" t="inlineStr"/>
      <c r="UP16" t="inlineStr"/>
      <c r="UQ16" t="inlineStr"/>
      <c r="UR16" t="inlineStr"/>
      <c r="US16" t="inlineStr"/>
      <c r="UT16" t="inlineStr">
        <is>
          <t>EZ</t>
        </is>
      </c>
      <c r="UU16" t="inlineStr"/>
      <c r="UV16" t="inlineStr"/>
      <c r="UW16" t="inlineStr"/>
      <c r="UX16" t="inlineStr"/>
      <c r="UY16" t="inlineStr">
        <is>
          <t>SUPP</t>
        </is>
      </c>
      <c r="UZ16" t="inlineStr"/>
      <c r="VA16" t="inlineStr"/>
      <c r="VB16" t="inlineStr"/>
      <c r="VC16" t="inlineStr"/>
      <c r="VD16" t="inlineStr"/>
      <c r="VE16" t="inlineStr"/>
      <c r="VF16" t="inlineStr"/>
      <c r="VG16" t="inlineStr"/>
      <c r="VH16" t="inlineStr"/>
      <c r="VI16" t="inlineStr"/>
      <c r="VJ16" t="inlineStr"/>
      <c r="VK16" t="inlineStr"/>
      <c r="VL16" t="inlineStr"/>
      <c r="VM16" t="inlineStr"/>
      <c r="VN16" t="inlineStr"/>
      <c r="VO16" t="inlineStr"/>
      <c r="VP16" t="inlineStr"/>
      <c r="VQ16" t="inlineStr"/>
      <c r="VR16" t="inlineStr"/>
      <c r="VS16" t="inlineStr"/>
      <c r="VT16" t="inlineStr"/>
      <c r="VU16" t="inlineStr"/>
      <c r="VV16" t="inlineStr"/>
      <c r="VW16" t="inlineStr"/>
      <c r="VX16" t="inlineStr"/>
      <c r="VY16" t="inlineStr"/>
      <c r="VZ16" t="inlineStr"/>
      <c r="WA16" t="inlineStr"/>
      <c r="WB16" t="inlineStr"/>
      <c r="WC16" t="inlineStr"/>
      <c r="WD16" t="inlineStr"/>
      <c r="WE16" t="inlineStr"/>
      <c r="WF16" t="inlineStr"/>
      <c r="WG16" t="inlineStr"/>
      <c r="WH16" t="inlineStr"/>
      <c r="WI16" t="inlineStr"/>
      <c r="WJ16" t="inlineStr"/>
      <c r="WK16" t="inlineStr"/>
      <c r="WL16" t="inlineStr"/>
      <c r="WM16" t="inlineStr"/>
      <c r="WN16" t="inlineStr"/>
      <c r="WO16" t="inlineStr"/>
      <c r="WP16" t="inlineStr"/>
      <c r="WQ16" t="inlineStr"/>
      <c r="WR16" t="inlineStr"/>
      <c r="WS16" t="inlineStr"/>
      <c r="WT16" t="inlineStr"/>
      <c r="WU16" t="inlineStr"/>
      <c r="WV16" t="inlineStr"/>
      <c r="WW16" t="inlineStr"/>
      <c r="WX16" t="inlineStr"/>
      <c r="WY16" t="inlineStr"/>
      <c r="WZ16" t="inlineStr"/>
      <c r="XA16" t="inlineStr"/>
      <c r="XB16" t="inlineStr"/>
      <c r="XC16" t="inlineStr"/>
      <c r="XD16" t="inlineStr"/>
      <c r="XE16" t="inlineStr">
        <is>
          <t>EZ</t>
        </is>
      </c>
      <c r="XF16" t="inlineStr"/>
      <c r="XG16" t="inlineStr"/>
      <c r="XH16" t="inlineStr"/>
      <c r="XI16" t="inlineStr"/>
      <c r="XJ16" t="inlineStr"/>
      <c r="XK16" t="inlineStr"/>
      <c r="XL16" t="inlineStr"/>
      <c r="XM16" t="inlineStr"/>
      <c r="XN16" t="inlineStr"/>
      <c r="XO16" t="inlineStr"/>
      <c r="XP16" t="inlineStr"/>
      <c r="XQ16" t="inlineStr"/>
      <c r="XR16" t="inlineStr"/>
      <c r="XS16" t="inlineStr"/>
      <c r="XT16" t="inlineStr"/>
      <c r="XU16" t="inlineStr"/>
      <c r="XV16" t="inlineStr"/>
      <c r="XW16" t="inlineStr"/>
      <c r="XX16" t="inlineStr"/>
      <c r="XY16" t="inlineStr">
        <is>
          <t>-^-</t>
        </is>
      </c>
      <c r="XZ16" t="inlineStr"/>
      <c r="YA16" t="inlineStr"/>
      <c r="YB16" t="inlineStr"/>
      <c r="YC16" t="inlineStr"/>
      <c r="YD16" t="inlineStr"/>
      <c r="YE16" t="inlineStr"/>
      <c r="YF16" t="inlineStr"/>
      <c r="YG16" t="inlineStr"/>
      <c r="YH16" t="inlineStr"/>
      <c r="YI16" t="inlineStr"/>
      <c r="YJ16" t="inlineStr"/>
      <c r="YK16" t="inlineStr"/>
      <c r="YL16" t="inlineStr"/>
      <c r="YM16" t="inlineStr"/>
      <c r="YN16" t="inlineStr"/>
      <c r="YO16" t="inlineStr"/>
      <c r="YP16" t="inlineStr">
        <is>
          <t>PSUP</t>
        </is>
      </c>
      <c r="YQ16" t="inlineStr"/>
      <c r="YR16" t="inlineStr"/>
      <c r="YS16" t="inlineStr"/>
      <c r="YT16" t="inlineStr"/>
      <c r="YU16" t="inlineStr"/>
      <c r="YV16" t="inlineStr"/>
      <c r="YW16" t="inlineStr"/>
      <c r="YX16" t="inlineStr"/>
      <c r="YY16" t="inlineStr"/>
      <c r="YZ16" t="inlineStr"/>
      <c r="ZA16" t="inlineStr"/>
      <c r="ZB16" t="inlineStr"/>
      <c r="ZC16" t="inlineStr"/>
      <c r="ZD16" t="inlineStr"/>
      <c r="ZE16" t="inlineStr"/>
      <c r="ZF16" t="inlineStr"/>
      <c r="ZG16" t="inlineStr"/>
      <c r="ZH16" t="inlineStr"/>
      <c r="ZI16" t="inlineStr"/>
      <c r="ZJ16" t="inlineStr"/>
      <c r="ZK16" t="inlineStr"/>
      <c r="ZL16" t="inlineStr"/>
      <c r="ZM16" t="inlineStr"/>
      <c r="ZN16" t="inlineStr"/>
      <c r="ZO16" t="inlineStr"/>
      <c r="ZP16" t="inlineStr"/>
      <c r="ZQ16" t="inlineStr"/>
      <c r="ZR16" t="inlineStr"/>
      <c r="ZS16" t="inlineStr"/>
      <c r="ZT16" t="inlineStr"/>
      <c r="ZU16" t="inlineStr"/>
      <c r="ZV16" t="inlineStr"/>
      <c r="ZW16" t="inlineStr"/>
      <c r="ZX16" t="inlineStr"/>
      <c r="ZY16" t="inlineStr"/>
      <c r="ZZ16" t="inlineStr"/>
      <c r="AAA16" t="inlineStr"/>
      <c r="AAB16" t="inlineStr"/>
      <c r="AAC16" t="inlineStr"/>
      <c r="AAD16" t="inlineStr">
        <is>
          <t>N</t>
        </is>
      </c>
      <c r="AAE16" t="inlineStr"/>
      <c r="AAF16" t="inlineStr"/>
      <c r="AAG16" t="inlineStr"/>
      <c r="AAH16" t="inlineStr"/>
      <c r="AAI16" t="inlineStr"/>
      <c r="AAJ16" t="inlineStr"/>
      <c r="AAK16" t="inlineStr"/>
      <c r="AAL16" t="inlineStr"/>
      <c r="AAM16" t="inlineStr"/>
      <c r="AAN16" t="inlineStr"/>
      <c r="AAO16" t="inlineStr"/>
      <c r="AAP16" t="inlineStr"/>
      <c r="AAQ16" t="inlineStr"/>
      <c r="AAR16" t="inlineStr"/>
      <c r="AAS16" t="inlineStr"/>
      <c r="AAT16" t="inlineStr"/>
      <c r="AAU16" t="inlineStr"/>
      <c r="AAV16" t="inlineStr"/>
      <c r="AAW16" t="inlineStr"/>
      <c r="AAX16" t="inlineStr"/>
      <c r="AAY16" t="inlineStr"/>
      <c r="AAZ16" t="inlineStr"/>
      <c r="ABA16" t="inlineStr"/>
      <c r="ABB16" t="inlineStr"/>
      <c r="ABC16" t="inlineStr"/>
      <c r="ABD16" t="inlineStr"/>
      <c r="ABE16" t="inlineStr"/>
      <c r="ABF16" t="inlineStr"/>
      <c r="ABG16" t="inlineStr"/>
      <c r="ABH16" t="inlineStr"/>
      <c r="ABI16" t="inlineStr"/>
      <c r="ABJ16" t="inlineStr"/>
      <c r="ABK16" t="inlineStr"/>
      <c r="ABL16" t="inlineStr"/>
      <c r="ABM16" t="inlineStr"/>
      <c r="ABN16" t="inlineStr"/>
      <c r="ABO16" t="inlineStr"/>
      <c r="ABP16" t="inlineStr"/>
      <c r="ABQ16" t="inlineStr"/>
      <c r="ABR16" t="inlineStr"/>
      <c r="ABS16" t="inlineStr"/>
      <c r="ABT16" t="inlineStr"/>
      <c r="ABU16" t="inlineStr"/>
      <c r="ABV16" t="inlineStr"/>
      <c r="ABW16" t="inlineStr"/>
      <c r="ABX16" t="inlineStr"/>
      <c r="ABY16" t="inlineStr"/>
      <c r="ABZ16" t="inlineStr"/>
      <c r="ACA16" t="inlineStr"/>
      <c r="ACB16" t="inlineStr"/>
      <c r="ACC16" t="inlineStr"/>
      <c r="ACD16" t="inlineStr"/>
      <c r="ACE16" t="inlineStr"/>
      <c r="ACF16" t="inlineStr"/>
      <c r="ACG16" t="inlineStr"/>
      <c r="ACH16" t="inlineStr"/>
      <c r="ACI16" t="inlineStr"/>
      <c r="ACJ16" t="inlineStr"/>
      <c r="ACK16" t="inlineStr">
        <is>
          <t>D</t>
        </is>
      </c>
      <c r="ACL16" t="inlineStr"/>
      <c r="ACM16" t="inlineStr">
        <is>
          <t>NOS</t>
        </is>
      </c>
      <c r="ACN16" t="inlineStr"/>
      <c r="ACO16" t="inlineStr"/>
      <c r="ACP16" t="inlineStr"/>
      <c r="ACQ16" t="inlineStr"/>
      <c r="ACR16" t="inlineStr"/>
      <c r="ACS16" t="inlineStr"/>
      <c r="ACT16" t="inlineStr"/>
      <c r="ACU16" t="inlineStr"/>
      <c r="ACV16" t="inlineStr"/>
      <c r="ACW16" t="inlineStr"/>
      <c r="ACX16" t="inlineStr"/>
      <c r="ACY16" t="inlineStr"/>
      <c r="ACZ16" t="inlineStr"/>
      <c r="ADA16" t="inlineStr"/>
      <c r="ADB16" t="inlineStr"/>
      <c r="ADC16" t="inlineStr"/>
      <c r="ADD16" t="inlineStr"/>
      <c r="ADE16" t="inlineStr"/>
      <c r="ADF16">
        <f>67127390/2</f>
        <v/>
      </c>
      <c r="ADG16" t="inlineStr"/>
      <c r="ADH16" t="inlineStr"/>
      <c r="ADI16" t="inlineStr"/>
      <c r="ADJ16" t="inlineStr"/>
      <c r="ADK16" t="inlineStr"/>
      <c r="ADL16" t="inlineStr"/>
      <c r="ADM16" t="inlineStr"/>
      <c r="ADN16" t="inlineStr"/>
      <c r="ADO16" t="inlineStr"/>
      <c r="ADP16" t="inlineStr"/>
      <c r="ADQ16" t="inlineStr"/>
      <c r="ADR16" t="inlineStr"/>
      <c r="ADS16" t="inlineStr"/>
      <c r="ADT16" t="inlineStr"/>
      <c r="ADU16" t="inlineStr"/>
      <c r="ADV16" t="inlineStr"/>
      <c r="ADW16" t="inlineStr"/>
      <c r="ADX16" t="inlineStr"/>
      <c r="ADY16" t="inlineStr"/>
      <c r="ADZ16" t="inlineStr"/>
      <c r="AEA16" t="inlineStr"/>
      <c r="AEB16" t="inlineStr"/>
      <c r="AEC16" t="inlineStr"/>
      <c r="AED16" t="inlineStr"/>
      <c r="AEE16" t="inlineStr"/>
      <c r="AEF16" t="inlineStr"/>
      <c r="AEG16" t="inlineStr"/>
      <c r="AEH16" t="inlineStr"/>
      <c r="AEI16" t="inlineStr"/>
      <c r="AEJ16" t="inlineStr"/>
      <c r="AEK16" t="inlineStr"/>
      <c r="AEL16" t="inlineStr"/>
      <c r="AEM16" t="inlineStr"/>
      <c r="AEN16" t="inlineStr"/>
      <c r="AEO16" t="inlineStr"/>
      <c r="AEP16" t="inlineStr">
        <is>
          <t>TEXT</t>
        </is>
      </c>
      <c r="AEQ16" t="inlineStr"/>
      <c r="AER16" t="inlineStr"/>
      <c r="AES16" t="inlineStr"/>
      <c r="AET16" t="inlineStr"/>
      <c r="AEU16" t="inlineStr"/>
      <c r="AEV16" t="inlineStr"/>
      <c r="AEW16" t="inlineStr"/>
      <c r="AEX16" t="inlineStr"/>
      <c r="AEY16" t="inlineStr"/>
      <c r="AEZ16" t="inlineStr"/>
      <c r="AFA16" t="inlineStr"/>
      <c r="AFB16" t="inlineStr"/>
      <c r="AFC16" t="inlineStr"/>
      <c r="AFD16" t="inlineStr"/>
      <c r="AFE16" t="inlineStr"/>
      <c r="AFF16" t="inlineStr"/>
      <c r="AFG16" t="inlineStr"/>
      <c r="AFH16" t="inlineStr"/>
      <c r="AFI16" t="inlineStr"/>
      <c r="AFJ16" t="inlineStr"/>
      <c r="AFK16" t="inlineStr"/>
      <c r="AFL16" t="inlineStr"/>
      <c r="AFM16" t="inlineStr"/>
      <c r="AFN16" t="inlineStr"/>
      <c r="AFO16" t="inlineStr"/>
      <c r="AFP16" t="inlineStr"/>
      <c r="AFQ16" t="inlineStr"/>
      <c r="AFR16" t="inlineStr"/>
      <c r="AFS16" t="inlineStr"/>
      <c r="AFT16" t="inlineStr"/>
      <c r="AFU16" t="inlineStr"/>
      <c r="AFV16" t="inlineStr"/>
    </row>
    <row r="17">
      <c r="A17" s="1">
        <f>67127390/12885+NOS</f>
        <v/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>
        <is>
          <t>/DP230PS0022/SPNT-01/DATA/DRYWEIGHTZUSEDFACTOR</t>
        </is>
      </c>
      <c r="Q17" t="inlineStr">
        <is>
          <t>noafulla_D_tag_DP230PS0022/SPNT-01/DATA/DRYWEIGHTZUSEDFACTOR</t>
        </is>
      </c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>
        <f>67127390/7534</f>
        <v/>
      </c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>
        <is>
          <t>DP230</t>
        </is>
      </c>
      <c r="BI17" t="inlineStr"/>
      <c r="BJ17" t="inlineStr"/>
      <c r="BK17" t="inlineStr"/>
      <c r="BL17" t="inlineStr"/>
      <c r="BM17">
        <f>67127390/7531</f>
        <v/>
      </c>
      <c r="BN17" t="inlineStr"/>
      <c r="BO17" t="inlineStr"/>
      <c r="BP17" t="inlineStr"/>
      <c r="BQ17" t="inlineStr"/>
      <c r="BR17" t="inlineStr"/>
      <c r="BS17" t="inlineStr"/>
      <c r="BT17" t="inlineStr"/>
      <c r="BU17" t="inlineStr"/>
      <c r="BV17" t="inlineStr"/>
      <c r="BW17" t="inlineStr"/>
      <c r="BX17" t="inlineStr"/>
      <c r="BY17" t="inlineStr"/>
      <c r="BZ17" t="inlineStr">
        <is>
          <t>SEPALS_NOA</t>
        </is>
      </c>
      <c r="CA17" t="inlineStr"/>
      <c r="CB17" t="inlineStr"/>
      <c r="CC17" t="inlineStr"/>
      <c r="CD17" t="inlineStr"/>
      <c r="CE17" t="inlineStr"/>
      <c r="CF17" t="inlineStr"/>
      <c r="CG17" t="inlineStr"/>
      <c r="CH17" t="inlineStr"/>
      <c r="CI17" t="inlineStr"/>
      <c r="CJ17" t="inlineStr">
        <is>
          <t>/DP230-PSUP-AKO</t>
        </is>
      </c>
      <c r="CK17" t="inlineStr"/>
      <c r="CL17" t="inlineStr"/>
      <c r="CM17" t="inlineStr"/>
      <c r="CN17" t="inlineStr"/>
      <c r="CO17" t="inlineStr"/>
      <c r="CP17" t="inlineStr"/>
      <c r="CQ17" t="inlineStr"/>
      <c r="CR17" t="inlineStr"/>
      <c r="CS17" t="inlineStr"/>
      <c r="CT17" t="inlineStr"/>
      <c r="CU17" t="inlineStr"/>
      <c r="CV17" t="inlineStr"/>
      <c r="CW17" t="inlineStr"/>
      <c r="CX17" t="inlineStr"/>
      <c r="CY17" t="inlineStr"/>
      <c r="CZ17" t="inlineStr"/>
      <c r="DA17" t="inlineStr"/>
      <c r="DB17" t="inlineStr"/>
      <c r="DC17" t="inlineStr"/>
      <c r="DD17" t="inlineStr"/>
      <c r="DE17" t="inlineStr"/>
      <c r="DF17" t="inlineStr"/>
      <c r="DG17" t="inlineStr"/>
      <c r="DH17" t="inlineStr"/>
      <c r="DI17" t="inlineStr"/>
      <c r="DJ17" t="inlineStr"/>
      <c r="DK17" t="inlineStr"/>
      <c r="DL17" t="inlineStr"/>
      <c r="DM17" t="inlineStr"/>
      <c r="DN17" t="inlineStr"/>
      <c r="DO17" t="inlineStr"/>
      <c r="DP17" t="inlineStr"/>
      <c r="DQ17" t="inlineStr"/>
      <c r="DR17" t="inlineStr"/>
      <c r="DS17" t="inlineStr"/>
      <c r="DT17" t="inlineStr"/>
      <c r="DU17" t="inlineStr"/>
      <c r="DV17" t="inlineStr"/>
      <c r="DW17" t="inlineStr"/>
      <c r="DX17" t="inlineStr"/>
      <c r="DY17" t="inlineStr"/>
      <c r="DZ17" t="inlineStr"/>
      <c r="EA17" t="inlineStr"/>
      <c r="EB17" t="inlineStr"/>
      <c r="EC17" t="inlineStr"/>
      <c r="ED17" t="inlineStr"/>
      <c r="EE17" t="inlineStr"/>
      <c r="EF17" t="inlineStr"/>
      <c r="EG17" t="inlineStr"/>
      <c r="EH17" t="inlineStr"/>
      <c r="EI17" t="inlineStr"/>
      <c r="EJ17" t="inlineStr"/>
      <c r="EK17" t="inlineStr"/>
      <c r="EL17" t="inlineStr"/>
      <c r="EM17" t="inlineStr"/>
      <c r="EN17" t="inlineStr"/>
      <c r="EO17" t="inlineStr"/>
      <c r="EP17" t="inlineStr"/>
      <c r="EQ17" t="inlineStr"/>
      <c r="ER17" t="inlineStr"/>
      <c r="ES17" t="inlineStr"/>
      <c r="ET17" t="inlineStr"/>
      <c r="EU17" t="inlineStr"/>
      <c r="EV17" t="inlineStr"/>
      <c r="EW17" t="inlineStr"/>
      <c r="EX17" t="inlineStr"/>
      <c r="EY17" t="inlineStr"/>
      <c r="EZ17" t="inlineStr"/>
      <c r="FA17" t="inlineStr"/>
      <c r="FB17" t="inlineStr"/>
      <c r="FC17" t="inlineStr">
        <is>
          <t>/DP230PS0022/SPNT-01/DATA/DRYWEIGHTZUSEDFACTOR</t>
        </is>
      </c>
      <c r="FD17" t="inlineStr"/>
      <c r="FE17" t="inlineStr"/>
      <c r="FF17" t="inlineStr"/>
      <c r="FG17" t="inlineStr"/>
      <c r="FH17" t="inlineStr"/>
      <c r="FI17" t="inlineStr"/>
      <c r="FJ17" t="inlineStr"/>
      <c r="FK17" t="inlineStr"/>
      <c r="FL17" t="inlineStr"/>
      <c r="FM17" t="inlineStr"/>
      <c r="FN17" t="inlineStr"/>
      <c r="FO17" t="inlineStr"/>
      <c r="FP17" t="inlineStr"/>
      <c r="FQ17" t="inlineStr"/>
      <c r="FR17" t="inlineStr"/>
      <c r="FS17" t="inlineStr"/>
      <c r="FT17" t="inlineStr"/>
      <c r="FU17" t="inlineStr"/>
      <c r="FV17" t="inlineStr"/>
      <c r="FW17" t="inlineStr"/>
      <c r="FX17" t="inlineStr"/>
      <c r="FY17" t="inlineStr"/>
      <c r="FZ17" t="inlineStr"/>
      <c r="GA17" t="inlineStr"/>
      <c r="GB17" t="inlineStr"/>
      <c r="GC17" t="inlineStr"/>
      <c r="GD17" t="inlineStr"/>
      <c r="GE17" t="inlineStr"/>
      <c r="GF17" t="inlineStr"/>
      <c r="GG17" t="inlineStr"/>
      <c r="GH17" t="inlineStr"/>
      <c r="GI17" t="inlineStr"/>
      <c r="GJ17" t="inlineStr"/>
      <c r="GK17" t="inlineStr"/>
      <c r="GL17" t="inlineStr"/>
      <c r="GM17" t="inlineStr"/>
      <c r="GN17" t="inlineStr"/>
      <c r="GO17" t="inlineStr"/>
      <c r="GP17" t="inlineStr"/>
      <c r="GQ17">
        <f>67127390/7531</f>
        <v/>
      </c>
      <c r="GR17" t="inlineStr"/>
      <c r="GS17" t="inlineStr"/>
      <c r="GT17" t="inlineStr"/>
      <c r="GU17" t="inlineStr">
        <is>
          <t>/DP230-PSUP-SUPP</t>
        </is>
      </c>
      <c r="GV17" t="inlineStr"/>
      <c r="GW17" t="inlineStr"/>
      <c r="GX17" t="inlineStr"/>
      <c r="GY17" t="inlineStr"/>
      <c r="GZ17" t="inlineStr"/>
      <c r="HA17" t="inlineStr"/>
      <c r="HB17" t="inlineStr"/>
      <c r="HC17" t="inlineStr"/>
      <c r="HD17" t="inlineStr"/>
      <c r="HE17" t="inlineStr"/>
      <c r="HF17" t="inlineStr">
        <is>
          <t>0</t>
        </is>
      </c>
      <c r="HG17" t="inlineStr"/>
      <c r="HH17" t="inlineStr"/>
      <c r="HI17" t="inlineStr"/>
      <c r="HJ17" t="inlineStr"/>
      <c r="HK17" t="inlineStr"/>
      <c r="HL17" t="inlineStr"/>
      <c r="HM17" t="inlineStr"/>
      <c r="HN17" t="inlineStr"/>
      <c r="HO17" t="inlineStr"/>
      <c r="HP17" t="inlineStr"/>
      <c r="HQ17" t="inlineStr"/>
      <c r="HR17" t="inlineStr"/>
      <c r="HS17" t="inlineStr"/>
      <c r="HT17" t="inlineStr"/>
      <c r="HU17" t="inlineStr"/>
      <c r="HV17" t="inlineStr"/>
      <c r="HW17" t="inlineStr"/>
      <c r="HX17" t="inlineStr"/>
      <c r="HY17" t="inlineStr"/>
      <c r="HZ17" t="inlineStr"/>
      <c r="IA17" t="inlineStr">
        <is>
          <t>false</t>
        </is>
      </c>
      <c r="IB17" t="inlineStr"/>
      <c r="IC17" t="inlineStr">
        <is>
          <t>S1</t>
        </is>
      </c>
      <c r="ID17" t="inlineStr"/>
      <c r="IE17" t="inlineStr"/>
      <c r="IF17" t="inlineStr"/>
      <c r="IG17" t="inlineStr"/>
      <c r="IH17" t="inlineStr"/>
      <c r="II17" t="inlineStr"/>
      <c r="IJ17" t="inlineStr"/>
      <c r="IK17" t="inlineStr"/>
      <c r="IL17" t="inlineStr"/>
      <c r="IM17" t="inlineStr"/>
      <c r="IN17" t="inlineStr"/>
      <c r="IO17" t="inlineStr"/>
      <c r="IP17" t="inlineStr"/>
      <c r="IQ17" t="inlineStr"/>
      <c r="IR17" t="inlineStr"/>
      <c r="IS17" t="inlineStr"/>
      <c r="IT17" t="inlineStr"/>
      <c r="IU17" t="inlineStr"/>
      <c r="IV17" t="inlineStr"/>
      <c r="IW17" t="inlineStr"/>
      <c r="IX17" t="inlineStr"/>
      <c r="IY17" t="inlineStr"/>
      <c r="IZ17" t="inlineStr"/>
      <c r="JA17">
        <f>67127390/1</f>
        <v/>
      </c>
      <c r="JB17" t="inlineStr"/>
      <c r="JC17" t="inlineStr"/>
      <c r="JD17" t="inlineStr"/>
      <c r="JE17" t="inlineStr"/>
      <c r="JF17" t="inlineStr"/>
      <c r="JG17" t="inlineStr"/>
      <c r="JH17" t="inlineStr"/>
      <c r="JI17" t="inlineStr"/>
      <c r="JJ17" t="inlineStr"/>
      <c r="JK17" t="inlineStr"/>
      <c r="JL17" t="inlineStr"/>
      <c r="JM17" t="inlineStr"/>
      <c r="JN17" t="inlineStr"/>
      <c r="JO17" t="inlineStr"/>
      <c r="JP17" t="inlineStr"/>
      <c r="JQ17" t="inlineStr"/>
      <c r="JR17" t="inlineStr"/>
      <c r="JS17" t="inlineStr"/>
      <c r="JT17" t="inlineStr"/>
      <c r="JU17">
        <f>67127390/12885</f>
        <v/>
      </c>
      <c r="JV17" t="inlineStr"/>
      <c r="JW17" t="inlineStr"/>
      <c r="JX17" t="inlineStr"/>
      <c r="JY17" t="inlineStr"/>
      <c r="JZ17" t="inlineStr"/>
      <c r="KA17" t="inlineStr"/>
      <c r="KB17" t="inlineStr"/>
      <c r="KC17" t="inlineStr"/>
      <c r="KD17" t="inlineStr"/>
      <c r="KE17" t="inlineStr"/>
      <c r="KF17" t="inlineStr"/>
      <c r="KG17" t="inlineStr"/>
      <c r="KH17" t="inlineStr"/>
      <c r="KI17" t="inlineStr"/>
      <c r="KJ17" t="inlineStr"/>
      <c r="KK17" t="inlineStr"/>
      <c r="KL17" t="inlineStr"/>
      <c r="KM17" t="inlineStr"/>
      <c r="KN17" t="inlineStr"/>
      <c r="KO17" t="inlineStr"/>
      <c r="KP17" t="inlineStr"/>
      <c r="KQ17" t="inlineStr"/>
      <c r="KR17" t="inlineStr"/>
      <c r="KS17" t="inlineStr"/>
      <c r="KT17" t="inlineStr"/>
      <c r="KU17" t="inlineStr"/>
      <c r="KV17" t="inlineStr"/>
      <c r="KW17" t="inlineStr"/>
      <c r="KX17" t="inlineStr"/>
      <c r="KY17" t="inlineStr"/>
      <c r="KZ17" t="inlineStr"/>
      <c r="LA17" t="inlineStr"/>
      <c r="LB17" t="inlineStr"/>
      <c r="LC17" t="inlineStr"/>
      <c r="LD17" t="inlineStr"/>
      <c r="LE17" t="inlineStr"/>
      <c r="LF17" t="inlineStr">
        <is>
          <t>noafulla</t>
        </is>
      </c>
      <c r="LG17" t="inlineStr"/>
      <c r="LH17" t="inlineStr"/>
      <c r="LI17" t="inlineStr"/>
      <c r="LJ17" t="inlineStr"/>
      <c r="LK17" t="inlineStr"/>
      <c r="LL17" t="inlineStr"/>
      <c r="LM17" t="inlineStr"/>
      <c r="LN17" t="inlineStr"/>
      <c r="LO17" t="inlineStr"/>
      <c r="LP17" t="inlineStr"/>
      <c r="LQ17" t="inlineStr"/>
      <c r="LR17" t="inlineStr"/>
      <c r="LS17" t="inlineStr"/>
      <c r="LT17" t="inlineStr"/>
      <c r="LU17" t="inlineStr"/>
      <c r="LV17" t="inlineStr"/>
      <c r="LW17" t="inlineStr"/>
      <c r="LX17" t="inlineStr"/>
      <c r="LY17" t="inlineStr"/>
      <c r="LZ17" t="inlineStr"/>
      <c r="MA17" t="inlineStr"/>
      <c r="MB17" t="inlineStr"/>
      <c r="MC17" t="inlineStr"/>
      <c r="MD17" t="inlineStr"/>
      <c r="ME17" t="inlineStr"/>
      <c r="MF17" t="inlineStr"/>
      <c r="MG17" t="inlineStr"/>
      <c r="MH17" t="inlineStr"/>
      <c r="MI17" t="inlineStr"/>
      <c r="MJ17" t="inlineStr"/>
      <c r="MK17" t="inlineStr"/>
      <c r="ML17" t="inlineStr"/>
      <c r="MM17" t="inlineStr"/>
      <c r="MN17" t="inlineStr"/>
      <c r="MO17" t="inlineStr"/>
      <c r="MP17" t="inlineStr"/>
      <c r="MQ17" t="inlineStr"/>
      <c r="MR17" t="inlineStr"/>
      <c r="MS17" t="inlineStr"/>
      <c r="MT17" t="inlineStr">
        <is>
          <t>noafulla</t>
        </is>
      </c>
      <c r="MU17" t="inlineStr"/>
      <c r="MV17" t="inlineStr"/>
      <c r="MW17" t="inlineStr"/>
      <c r="MX17" t="inlineStr"/>
      <c r="MY17" t="inlineStr"/>
      <c r="MZ17" t="inlineStr"/>
      <c r="NA17" t="inlineStr"/>
      <c r="NB17" t="inlineStr"/>
      <c r="NC17" t="inlineStr"/>
      <c r="ND17" t="inlineStr"/>
      <c r="NE17" t="inlineStr"/>
      <c r="NF17" t="inlineStr"/>
      <c r="NG17" t="inlineStr"/>
      <c r="NH17" t="inlineStr"/>
      <c r="NI17" t="inlineStr"/>
      <c r="NJ17" t="inlineStr"/>
      <c r="NK17" t="inlineStr"/>
      <c r="NL17" t="inlineStr"/>
      <c r="NM17" t="inlineStr"/>
      <c r="NN17" t="inlineStr"/>
      <c r="NO17" t="inlineStr"/>
      <c r="NP17" t="inlineStr"/>
      <c r="NQ17" t="inlineStr"/>
      <c r="NR17" t="inlineStr"/>
      <c r="NS17" t="inlineStr"/>
      <c r="NT17" t="inlineStr"/>
      <c r="NU17" t="inlineStr"/>
      <c r="NV17" t="inlineStr"/>
      <c r="NW17" t="inlineStr"/>
      <c r="NX17" t="inlineStr"/>
      <c r="NY17" t="inlineStr"/>
      <c r="NZ17" t="inlineStr"/>
      <c r="OA17" t="inlineStr"/>
      <c r="OB17" t="inlineStr"/>
      <c r="OC17" t="inlineStr"/>
      <c r="OD17" t="inlineStr"/>
      <c r="OE17" t="inlineStr"/>
      <c r="OF17" t="inlineStr"/>
      <c r="OG17" t="inlineStr"/>
      <c r="OH17" t="inlineStr"/>
      <c r="OI17" t="inlineStr"/>
      <c r="OJ17" t="inlineStr"/>
      <c r="OK17" t="inlineStr"/>
      <c r="OL17" t="inlineStr"/>
      <c r="OM17" t="inlineStr"/>
      <c r="ON17" t="inlineStr"/>
      <c r="OO17" t="inlineStr"/>
      <c r="OP17" t="inlineStr"/>
      <c r="OQ17" t="inlineStr"/>
      <c r="OR17" t="inlineStr"/>
      <c r="OS17" t="inlineStr"/>
      <c r="OT17" t="inlineStr"/>
      <c r="OU17" t="inlineStr"/>
      <c r="OV17" t="inlineStr"/>
      <c r="OW17" t="inlineStr"/>
      <c r="OX17" t="inlineStr"/>
      <c r="OY17" t="inlineStr"/>
      <c r="OZ17" t="inlineStr"/>
      <c r="PA17" t="inlineStr"/>
      <c r="PB17" t="inlineStr"/>
      <c r="PC17" t="inlineStr"/>
      <c r="PD17" t="inlineStr"/>
      <c r="PE17" t="inlineStr"/>
      <c r="PF17" t="inlineStr"/>
      <c r="PG17" t="inlineStr"/>
      <c r="PH17" t="inlineStr"/>
      <c r="PI17" t="inlineStr"/>
      <c r="PJ17" t="inlineStr"/>
      <c r="PK17" t="inlineStr"/>
      <c r="PL17" t="inlineStr"/>
      <c r="PM17" t="inlineStr"/>
      <c r="PN17" t="inlineStr"/>
      <c r="PO17" t="inlineStr"/>
      <c r="PP17" t="inlineStr"/>
      <c r="PQ17" t="inlineStr"/>
      <c r="PR17" t="inlineStr"/>
      <c r="PS17" t="inlineStr"/>
      <c r="PT17" t="inlineStr"/>
      <c r="PU17" t="inlineStr"/>
      <c r="PV17" t="inlineStr"/>
      <c r="PW17" t="inlineStr"/>
      <c r="PX17" t="inlineStr"/>
      <c r="PY17" t="inlineStr"/>
      <c r="PZ17" t="inlineStr"/>
      <c r="QA17" t="inlineStr"/>
      <c r="QB17" t="inlineStr"/>
      <c r="QC17" t="inlineStr"/>
      <c r="QD17" t="inlineStr"/>
      <c r="QE17" t="inlineStr"/>
      <c r="QF17" t="inlineStr"/>
      <c r="QG17" t="inlineStr"/>
      <c r="QH17" t="inlineStr"/>
      <c r="QI17" t="inlineStr"/>
      <c r="QJ17" t="inlineStr"/>
      <c r="QK17" t="inlineStr"/>
      <c r="QL17" t="inlineStr"/>
      <c r="QM17" t="inlineStr"/>
      <c r="QN17" t="inlineStr"/>
      <c r="QO17" t="inlineStr"/>
      <c r="QP17" t="inlineStr"/>
      <c r="QQ17" t="inlineStr"/>
      <c r="QR17" t="inlineStr"/>
      <c r="QS17" t="inlineStr"/>
      <c r="QT17" t="inlineStr"/>
      <c r="QU17" t="inlineStr"/>
      <c r="QV17" t="inlineStr"/>
      <c r="QW17" t="inlineStr"/>
      <c r="QX17" t="inlineStr"/>
      <c r="QY17" t="inlineStr"/>
      <c r="QZ17" t="inlineStr"/>
      <c r="RA17" t="inlineStr"/>
      <c r="RB17" t="inlineStr"/>
      <c r="RC17" t="inlineStr"/>
      <c r="RD17" t="inlineStr"/>
      <c r="RE17" t="inlineStr"/>
      <c r="RF17" t="inlineStr"/>
      <c r="RG17" t="inlineStr"/>
      <c r="RH17" t="inlineStr"/>
      <c r="RI17" t="inlineStr"/>
      <c r="RJ17" t="inlineStr"/>
      <c r="RK17" t="inlineStr"/>
      <c r="RL17" t="inlineStr"/>
      <c r="RM17" t="inlineStr"/>
      <c r="RN17" t="inlineStr"/>
      <c r="RO17" t="inlineStr"/>
      <c r="RP17" t="inlineStr"/>
      <c r="RQ17" t="inlineStr"/>
      <c r="RR17" t="inlineStr"/>
      <c r="RS17" t="inlineStr"/>
      <c r="RT17" t="inlineStr"/>
      <c r="RU17" t="inlineStr"/>
      <c r="RV17" t="inlineStr"/>
      <c r="RW17" t="inlineStr"/>
      <c r="RX17" t="inlineStr"/>
      <c r="RY17" t="inlineStr"/>
      <c r="RZ17" t="inlineStr"/>
      <c r="SA17" t="inlineStr"/>
      <c r="SB17" t="inlineStr"/>
      <c r="SC17" t="inlineStr"/>
      <c r="SD17" t="inlineStr"/>
      <c r="SE17" t="inlineStr"/>
      <c r="SF17" t="inlineStr"/>
      <c r="SG17" t="inlineStr"/>
      <c r="SH17" t="inlineStr"/>
      <c r="SI17" t="inlineStr"/>
      <c r="SJ17" t="inlineStr"/>
      <c r="SK17" t="inlineStr"/>
      <c r="SL17" t="inlineStr"/>
      <c r="SM17" t="inlineStr"/>
      <c r="SN17" t="inlineStr"/>
      <c r="SO17" t="inlineStr"/>
      <c r="SP17" t="inlineStr"/>
      <c r="SQ17" t="inlineStr"/>
      <c r="SR17" t="inlineStr"/>
      <c r="SS17" t="inlineStr"/>
      <c r="ST17" t="inlineStr"/>
      <c r="SU17" t="inlineStr"/>
      <c r="SV17" t="inlineStr"/>
      <c r="SW17" t="inlineStr"/>
      <c r="SX17" t="inlineStr"/>
      <c r="SY17" t="inlineStr"/>
      <c r="SZ17" t="inlineStr"/>
      <c r="TA17" t="inlineStr"/>
      <c r="TB17" t="inlineStr"/>
      <c r="TC17" t="inlineStr"/>
      <c r="TD17" t="inlineStr"/>
      <c r="TE17" t="inlineStr"/>
      <c r="TF17" t="inlineStr"/>
      <c r="TG17" t="inlineStr"/>
      <c r="TH17" t="inlineStr"/>
      <c r="TI17" t="inlineStr"/>
      <c r="TJ17" t="inlineStr"/>
      <c r="TK17" t="inlineStr"/>
      <c r="TL17" t="inlineStr"/>
      <c r="TM17" t="inlineStr"/>
      <c r="TN17" t="inlineStr"/>
      <c r="TO17" t="inlineStr"/>
      <c r="TP17" t="inlineStr"/>
      <c r="TQ17" t="inlineStr"/>
      <c r="TR17" t="inlineStr"/>
      <c r="TS17" t="inlineStr"/>
      <c r="TT17" t="inlineStr"/>
      <c r="TU17" t="inlineStr"/>
      <c r="TV17" t="inlineStr"/>
      <c r="TW17" t="inlineStr"/>
      <c r="TX17" t="inlineStr"/>
      <c r="TY17" t="inlineStr"/>
      <c r="TZ17" t="inlineStr"/>
      <c r="UA17" t="inlineStr"/>
      <c r="UB17" t="inlineStr">
        <is>
          <t>PSUP - Pipe supports</t>
        </is>
      </c>
      <c r="UC17" t="inlineStr"/>
      <c r="UD17" t="inlineStr"/>
      <c r="UE17" t="inlineStr"/>
      <c r="UF17" t="inlineStr"/>
      <c r="UG17" t="inlineStr"/>
      <c r="UH17" t="inlineStr"/>
      <c r="UI17" t="inlineStr"/>
      <c r="UJ17" t="inlineStr"/>
      <c r="UK17" t="inlineStr"/>
      <c r="UL17" t="inlineStr"/>
      <c r="UM17" t="inlineStr">
        <is>
          <t>D</t>
        </is>
      </c>
      <c r="UN17" t="inlineStr"/>
      <c r="UO17" t="inlineStr"/>
      <c r="UP17" t="inlineStr"/>
      <c r="UQ17" t="inlineStr"/>
      <c r="UR17" t="inlineStr"/>
      <c r="US17" t="inlineStr"/>
      <c r="UT17" t="inlineStr">
        <is>
          <t>EZ</t>
        </is>
      </c>
      <c r="UU17" t="inlineStr"/>
      <c r="UV17" t="inlineStr"/>
      <c r="UW17" t="inlineStr"/>
      <c r="UX17" t="inlineStr"/>
      <c r="UY17" t="inlineStr">
        <is>
          <t>SUPP</t>
        </is>
      </c>
      <c r="UZ17" t="inlineStr"/>
      <c r="VA17" t="inlineStr"/>
      <c r="VB17" t="inlineStr"/>
      <c r="VC17" t="inlineStr"/>
      <c r="VD17" t="inlineStr"/>
      <c r="VE17" t="inlineStr"/>
      <c r="VF17" t="inlineStr"/>
      <c r="VG17" t="inlineStr"/>
      <c r="VH17" t="inlineStr"/>
      <c r="VI17" t="inlineStr"/>
      <c r="VJ17" t="inlineStr"/>
      <c r="VK17" t="inlineStr"/>
      <c r="VL17" t="inlineStr"/>
      <c r="VM17" t="inlineStr"/>
      <c r="VN17" t="inlineStr"/>
      <c r="VO17" t="inlineStr"/>
      <c r="VP17" t="inlineStr"/>
      <c r="VQ17" t="inlineStr"/>
      <c r="VR17" t="inlineStr"/>
      <c r="VS17" t="inlineStr"/>
      <c r="VT17" t="inlineStr"/>
      <c r="VU17" t="inlineStr"/>
      <c r="VV17" t="inlineStr"/>
      <c r="VW17" t="inlineStr"/>
      <c r="VX17" t="inlineStr"/>
      <c r="VY17" t="inlineStr"/>
      <c r="VZ17" t="inlineStr"/>
      <c r="WA17" t="inlineStr"/>
      <c r="WB17" t="inlineStr"/>
      <c r="WC17" t="inlineStr"/>
      <c r="WD17" t="inlineStr"/>
      <c r="WE17" t="inlineStr"/>
      <c r="WF17" t="inlineStr"/>
      <c r="WG17" t="inlineStr"/>
      <c r="WH17" t="inlineStr"/>
      <c r="WI17" t="inlineStr"/>
      <c r="WJ17" t="inlineStr"/>
      <c r="WK17" t="inlineStr"/>
      <c r="WL17" t="inlineStr"/>
      <c r="WM17" t="inlineStr"/>
      <c r="WN17" t="inlineStr"/>
      <c r="WO17" t="inlineStr"/>
      <c r="WP17" t="inlineStr"/>
      <c r="WQ17" t="inlineStr"/>
      <c r="WR17" t="inlineStr"/>
      <c r="WS17" t="inlineStr"/>
      <c r="WT17" t="inlineStr"/>
      <c r="WU17" t="inlineStr"/>
      <c r="WV17" t="inlineStr"/>
      <c r="WW17" t="inlineStr"/>
      <c r="WX17" t="inlineStr"/>
      <c r="WY17" t="inlineStr"/>
      <c r="WZ17" t="inlineStr"/>
      <c r="XA17" t="inlineStr"/>
      <c r="XB17" t="inlineStr"/>
      <c r="XC17" t="inlineStr"/>
      <c r="XD17" t="inlineStr"/>
      <c r="XE17" t="inlineStr">
        <is>
          <t>EZ</t>
        </is>
      </c>
      <c r="XF17" t="inlineStr"/>
      <c r="XG17" t="inlineStr"/>
      <c r="XH17" t="inlineStr"/>
      <c r="XI17" t="inlineStr"/>
      <c r="XJ17" t="inlineStr"/>
      <c r="XK17" t="inlineStr"/>
      <c r="XL17" t="inlineStr"/>
      <c r="XM17" t="inlineStr"/>
      <c r="XN17" t="inlineStr"/>
      <c r="XO17" t="inlineStr"/>
      <c r="XP17" t="inlineStr"/>
      <c r="XQ17" t="inlineStr"/>
      <c r="XR17" t="inlineStr"/>
      <c r="XS17" t="inlineStr"/>
      <c r="XT17" t="inlineStr"/>
      <c r="XU17" t="inlineStr"/>
      <c r="XV17" t="inlineStr"/>
      <c r="XW17" t="inlineStr"/>
      <c r="XX17" t="inlineStr"/>
      <c r="XY17" t="inlineStr">
        <is>
          <t>1.3</t>
        </is>
      </c>
      <c r="XZ17" t="inlineStr"/>
      <c r="YA17" t="inlineStr"/>
      <c r="YB17" t="inlineStr"/>
      <c r="YC17" t="inlineStr"/>
      <c r="YD17" t="inlineStr"/>
      <c r="YE17" t="inlineStr"/>
      <c r="YF17" t="inlineStr"/>
      <c r="YG17" t="inlineStr"/>
      <c r="YH17" t="inlineStr"/>
      <c r="YI17" t="inlineStr"/>
      <c r="YJ17" t="inlineStr"/>
      <c r="YK17" t="inlineStr"/>
      <c r="YL17" t="inlineStr"/>
      <c r="YM17" t="inlineStr"/>
      <c r="YN17" t="inlineStr"/>
      <c r="YO17" t="inlineStr"/>
      <c r="YP17" t="inlineStr">
        <is>
          <t>PSUP</t>
        </is>
      </c>
      <c r="YQ17" t="inlineStr"/>
      <c r="YR17" t="inlineStr"/>
      <c r="YS17" t="inlineStr"/>
      <c r="YT17" t="inlineStr"/>
      <c r="YU17" t="inlineStr"/>
      <c r="YV17" t="inlineStr"/>
      <c r="YW17" t="inlineStr"/>
      <c r="YX17" t="inlineStr"/>
      <c r="YY17" t="inlineStr"/>
      <c r="YZ17" t="inlineStr"/>
      <c r="ZA17" t="inlineStr"/>
      <c r="ZB17" t="inlineStr"/>
      <c r="ZC17" t="inlineStr"/>
      <c r="ZD17" t="inlineStr"/>
      <c r="ZE17" t="inlineStr"/>
      <c r="ZF17" t="inlineStr"/>
      <c r="ZG17" t="inlineStr"/>
      <c r="ZH17" t="inlineStr"/>
      <c r="ZI17" t="inlineStr"/>
      <c r="ZJ17" t="inlineStr"/>
      <c r="ZK17" t="inlineStr"/>
      <c r="ZL17" t="inlineStr"/>
      <c r="ZM17" t="inlineStr"/>
      <c r="ZN17" t="inlineStr"/>
      <c r="ZO17" t="inlineStr"/>
      <c r="ZP17" t="inlineStr"/>
      <c r="ZQ17" t="inlineStr"/>
      <c r="ZR17" t="inlineStr"/>
      <c r="ZS17" t="inlineStr"/>
      <c r="ZT17" t="inlineStr"/>
      <c r="ZU17" t="inlineStr"/>
      <c r="ZV17" t="inlineStr"/>
      <c r="ZW17" t="inlineStr"/>
      <c r="ZX17" t="inlineStr"/>
      <c r="ZY17" t="inlineStr"/>
      <c r="ZZ17" t="inlineStr"/>
      <c r="AAA17" t="inlineStr"/>
      <c r="AAB17" t="inlineStr"/>
      <c r="AAC17" t="inlineStr"/>
      <c r="AAD17" t="inlineStr">
        <is>
          <t>N</t>
        </is>
      </c>
      <c r="AAE17" t="inlineStr"/>
      <c r="AAF17" t="inlineStr"/>
      <c r="AAG17" t="inlineStr"/>
      <c r="AAH17" t="inlineStr"/>
      <c r="AAI17" t="inlineStr"/>
      <c r="AAJ17" t="inlineStr"/>
      <c r="AAK17" t="inlineStr"/>
      <c r="AAL17" t="inlineStr"/>
      <c r="AAM17" t="inlineStr"/>
      <c r="AAN17" t="inlineStr"/>
      <c r="AAO17" t="inlineStr"/>
      <c r="AAP17" t="inlineStr"/>
      <c r="AAQ17" t="inlineStr"/>
      <c r="AAR17" t="inlineStr"/>
      <c r="AAS17" t="inlineStr"/>
      <c r="AAT17" t="inlineStr"/>
      <c r="AAU17" t="inlineStr"/>
      <c r="AAV17" t="inlineStr"/>
      <c r="AAW17" t="inlineStr"/>
      <c r="AAX17" t="inlineStr"/>
      <c r="AAY17" t="inlineStr"/>
      <c r="AAZ17" t="inlineStr"/>
      <c r="ABA17" t="inlineStr"/>
      <c r="ABB17" t="inlineStr"/>
      <c r="ABC17" t="inlineStr"/>
      <c r="ABD17" t="inlineStr"/>
      <c r="ABE17" t="inlineStr"/>
      <c r="ABF17" t="inlineStr"/>
      <c r="ABG17" t="inlineStr"/>
      <c r="ABH17" t="inlineStr"/>
      <c r="ABI17" t="inlineStr"/>
      <c r="ABJ17" t="inlineStr"/>
      <c r="ABK17" t="inlineStr"/>
      <c r="ABL17" t="inlineStr"/>
      <c r="ABM17" t="inlineStr"/>
      <c r="ABN17" t="inlineStr"/>
      <c r="ABO17" t="inlineStr"/>
      <c r="ABP17" t="inlineStr"/>
      <c r="ABQ17" t="inlineStr"/>
      <c r="ABR17" t="inlineStr"/>
      <c r="ABS17" t="inlineStr"/>
      <c r="ABT17" t="inlineStr"/>
      <c r="ABU17" t="inlineStr"/>
      <c r="ABV17" t="inlineStr"/>
      <c r="ABW17" t="inlineStr"/>
      <c r="ABX17" t="inlineStr"/>
      <c r="ABY17" t="inlineStr"/>
      <c r="ABZ17" t="inlineStr"/>
      <c r="ACA17" t="inlineStr"/>
      <c r="ACB17" t="inlineStr"/>
      <c r="ACC17" t="inlineStr"/>
      <c r="ACD17" t="inlineStr"/>
      <c r="ACE17" t="inlineStr"/>
      <c r="ACF17" t="inlineStr"/>
      <c r="ACG17" t="inlineStr"/>
      <c r="ACH17" t="inlineStr"/>
      <c r="ACI17" t="inlineStr"/>
      <c r="ACJ17" t="inlineStr"/>
      <c r="ACK17" t="inlineStr">
        <is>
          <t>D</t>
        </is>
      </c>
      <c r="ACL17" t="inlineStr"/>
      <c r="ACM17" t="inlineStr">
        <is>
          <t>NOS</t>
        </is>
      </c>
      <c r="ACN17" t="inlineStr"/>
      <c r="ACO17" t="inlineStr"/>
      <c r="ACP17" t="inlineStr"/>
      <c r="ACQ17" t="inlineStr"/>
      <c r="ACR17" t="inlineStr"/>
      <c r="ACS17" t="inlineStr"/>
      <c r="ACT17" t="inlineStr"/>
      <c r="ACU17" t="inlineStr"/>
      <c r="ACV17" t="inlineStr"/>
      <c r="ACW17" t="inlineStr"/>
      <c r="ACX17" t="inlineStr"/>
      <c r="ACY17" t="inlineStr"/>
      <c r="ACZ17" t="inlineStr"/>
      <c r="ADA17" t="inlineStr"/>
      <c r="ADB17" t="inlineStr"/>
      <c r="ADC17" t="inlineStr"/>
      <c r="ADD17" t="inlineStr"/>
      <c r="ADE17" t="inlineStr"/>
      <c r="ADF17">
        <f>67127390/2</f>
        <v/>
      </c>
      <c r="ADG17" t="inlineStr"/>
      <c r="ADH17" t="inlineStr"/>
      <c r="ADI17" t="inlineStr"/>
      <c r="ADJ17" t="inlineStr"/>
      <c r="ADK17" t="inlineStr"/>
      <c r="ADL17" t="inlineStr"/>
      <c r="ADM17" t="inlineStr"/>
      <c r="ADN17" t="inlineStr"/>
      <c r="ADO17" t="inlineStr"/>
      <c r="ADP17" t="inlineStr"/>
      <c r="ADQ17" t="inlineStr"/>
      <c r="ADR17" t="inlineStr"/>
      <c r="ADS17" t="inlineStr"/>
      <c r="ADT17" t="inlineStr"/>
      <c r="ADU17" t="inlineStr"/>
      <c r="ADV17" t="inlineStr"/>
      <c r="ADW17" t="inlineStr"/>
      <c r="ADX17" t="inlineStr"/>
      <c r="ADY17" t="inlineStr"/>
      <c r="ADZ17" t="inlineStr"/>
      <c r="AEA17" t="inlineStr"/>
      <c r="AEB17" t="inlineStr"/>
      <c r="AEC17" t="inlineStr"/>
      <c r="AED17" t="inlineStr"/>
      <c r="AEE17" t="inlineStr"/>
      <c r="AEF17" t="inlineStr"/>
      <c r="AEG17" t="inlineStr"/>
      <c r="AEH17" t="inlineStr"/>
      <c r="AEI17" t="inlineStr"/>
      <c r="AEJ17" t="inlineStr"/>
      <c r="AEK17" t="inlineStr"/>
      <c r="AEL17" t="inlineStr"/>
      <c r="AEM17" t="inlineStr"/>
      <c r="AEN17" t="inlineStr"/>
      <c r="AEO17" t="inlineStr"/>
      <c r="AEP17" t="inlineStr">
        <is>
          <t>TEXT</t>
        </is>
      </c>
      <c r="AEQ17" t="inlineStr"/>
      <c r="AER17" t="inlineStr"/>
      <c r="AES17" t="inlineStr"/>
      <c r="AET17" t="inlineStr"/>
      <c r="AEU17" t="inlineStr"/>
      <c r="AEV17" t="inlineStr"/>
      <c r="AEW17" t="inlineStr"/>
      <c r="AEX17" t="inlineStr"/>
      <c r="AEY17" t="inlineStr"/>
      <c r="AEZ17" t="inlineStr"/>
      <c r="AFA17" t="inlineStr"/>
      <c r="AFB17" t="inlineStr"/>
      <c r="AFC17" t="inlineStr"/>
      <c r="AFD17" t="inlineStr"/>
      <c r="AFE17" t="inlineStr"/>
      <c r="AFF17" t="inlineStr"/>
      <c r="AFG17" t="inlineStr"/>
      <c r="AFH17" t="inlineStr"/>
      <c r="AFI17" t="inlineStr"/>
      <c r="AFJ17" t="inlineStr"/>
      <c r="AFK17" t="inlineStr"/>
      <c r="AFL17" t="inlineStr"/>
      <c r="AFM17" t="inlineStr"/>
      <c r="AFN17" t="inlineStr"/>
      <c r="AFO17" t="inlineStr"/>
      <c r="AFP17" t="inlineStr"/>
      <c r="AFQ17" t="inlineStr"/>
      <c r="AFR17" t="inlineStr"/>
      <c r="AFS17" t="inlineStr"/>
      <c r="AFT17" t="inlineStr"/>
      <c r="AFU17" t="inlineStr"/>
      <c r="AFV17" t="inlineStr"/>
    </row>
    <row r="18">
      <c r="A18" s="1">
        <f>67127390/7552+NOS</f>
        <v/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>
        <is>
          <t>/DP230PS0022/SPNT-01/DATA/HYDRO</t>
        </is>
      </c>
      <c r="Q18" t="inlineStr">
        <is>
          <t>noafulla_D_tag_DP230PS0022/SPNT-01/DATA/HYDRO</t>
        </is>
      </c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>
        <f>67127390/7534</f>
        <v/>
      </c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>
        <is>
          <t>DP230</t>
        </is>
      </c>
      <c r="BI18" t="inlineStr"/>
      <c r="BJ18" t="inlineStr"/>
      <c r="BK18" t="inlineStr"/>
      <c r="BL18" t="inlineStr"/>
      <c r="BM18">
        <f>67127390/7531</f>
        <v/>
      </c>
      <c r="BN18" t="inlineStr"/>
      <c r="BO18" t="inlineStr"/>
      <c r="BP18" t="inlineStr"/>
      <c r="BQ18" t="inlineStr"/>
      <c r="BR18" t="inlineStr"/>
      <c r="BS18" t="inlineStr"/>
      <c r="BT18" t="inlineStr"/>
      <c r="BU18" t="inlineStr"/>
      <c r="BV18" t="inlineStr"/>
      <c r="BW18" t="inlineStr"/>
      <c r="BX18" t="inlineStr"/>
      <c r="BY18" t="inlineStr"/>
      <c r="BZ18" t="inlineStr">
        <is>
          <t>SEPALS_NOA</t>
        </is>
      </c>
      <c r="CA18" t="inlineStr"/>
      <c r="CB18" t="inlineStr"/>
      <c r="CC18" t="inlineStr"/>
      <c r="CD18" t="inlineStr"/>
      <c r="CE18" t="inlineStr"/>
      <c r="CF18" t="inlineStr"/>
      <c r="CG18" t="inlineStr"/>
      <c r="CH18" t="inlineStr"/>
      <c r="CI18" t="inlineStr"/>
      <c r="CJ18" t="inlineStr">
        <is>
          <t>/DP230-PSUP-AKO</t>
        </is>
      </c>
      <c r="CK18" t="inlineStr"/>
      <c r="CL18" t="inlineStr"/>
      <c r="CM18" t="inlineStr"/>
      <c r="CN18" t="inlineStr"/>
      <c r="CO18" t="inlineStr"/>
      <c r="CP18" t="inlineStr"/>
      <c r="CQ18" t="inlineStr"/>
      <c r="CR18" t="inlineStr"/>
      <c r="CS18" t="inlineStr"/>
      <c r="CT18" t="inlineStr"/>
      <c r="CU18" t="inlineStr"/>
      <c r="CV18" t="inlineStr"/>
      <c r="CW18" t="inlineStr"/>
      <c r="CX18" t="inlineStr"/>
      <c r="CY18" t="inlineStr"/>
      <c r="CZ18" t="inlineStr"/>
      <c r="DA18" t="inlineStr"/>
      <c r="DB18" t="inlineStr"/>
      <c r="DC18" t="inlineStr"/>
      <c r="DD18" t="inlineStr"/>
      <c r="DE18" t="inlineStr"/>
      <c r="DF18" t="inlineStr"/>
      <c r="DG18" t="inlineStr"/>
      <c r="DH18" t="inlineStr"/>
      <c r="DI18" t="inlineStr"/>
      <c r="DJ18" t="inlineStr"/>
      <c r="DK18" t="inlineStr"/>
      <c r="DL18" t="inlineStr"/>
      <c r="DM18" t="inlineStr"/>
      <c r="DN18" t="inlineStr"/>
      <c r="DO18" t="inlineStr"/>
      <c r="DP18" t="inlineStr"/>
      <c r="DQ18" t="inlineStr"/>
      <c r="DR18" t="inlineStr"/>
      <c r="DS18" t="inlineStr"/>
      <c r="DT18" t="inlineStr"/>
      <c r="DU18" t="inlineStr"/>
      <c r="DV18" t="inlineStr"/>
      <c r="DW18" t="inlineStr"/>
      <c r="DX18" t="inlineStr"/>
      <c r="DY18" t="inlineStr"/>
      <c r="DZ18" t="inlineStr"/>
      <c r="EA18" t="inlineStr"/>
      <c r="EB18" t="inlineStr"/>
      <c r="EC18" t="inlineStr"/>
      <c r="ED18" t="inlineStr"/>
      <c r="EE18" t="inlineStr"/>
      <c r="EF18" t="inlineStr"/>
      <c r="EG18" t="inlineStr"/>
      <c r="EH18" t="inlineStr"/>
      <c r="EI18" t="inlineStr"/>
      <c r="EJ18" t="inlineStr"/>
      <c r="EK18" t="inlineStr"/>
      <c r="EL18" t="inlineStr"/>
      <c r="EM18" t="inlineStr"/>
      <c r="EN18" t="inlineStr"/>
      <c r="EO18" t="inlineStr"/>
      <c r="EP18" t="inlineStr"/>
      <c r="EQ18" t="inlineStr"/>
      <c r="ER18" t="inlineStr"/>
      <c r="ES18" t="inlineStr"/>
      <c r="ET18" t="inlineStr"/>
      <c r="EU18" t="inlineStr"/>
      <c r="EV18" t="inlineStr"/>
      <c r="EW18" t="inlineStr"/>
      <c r="EX18" t="inlineStr"/>
      <c r="EY18" t="inlineStr"/>
      <c r="EZ18" t="inlineStr"/>
      <c r="FA18" t="inlineStr"/>
      <c r="FB18" t="inlineStr"/>
      <c r="FC18" t="inlineStr">
        <is>
          <t>/DP230PS0022/SPNT-01/DATA/HYDRO</t>
        </is>
      </c>
      <c r="FD18" t="inlineStr"/>
      <c r="FE18" t="inlineStr"/>
      <c r="FF18" t="inlineStr"/>
      <c r="FG18" t="inlineStr"/>
      <c r="FH18" t="inlineStr"/>
      <c r="FI18" t="inlineStr"/>
      <c r="FJ18" t="inlineStr"/>
      <c r="FK18" t="inlineStr"/>
      <c r="FL18" t="inlineStr"/>
      <c r="FM18" t="inlineStr"/>
      <c r="FN18" t="inlineStr"/>
      <c r="FO18" t="inlineStr"/>
      <c r="FP18" t="inlineStr"/>
      <c r="FQ18" t="inlineStr"/>
      <c r="FR18" t="inlineStr"/>
      <c r="FS18" t="inlineStr"/>
      <c r="FT18" t="inlineStr"/>
      <c r="FU18" t="inlineStr"/>
      <c r="FV18" t="inlineStr"/>
      <c r="FW18" t="inlineStr"/>
      <c r="FX18" t="inlineStr"/>
      <c r="FY18" t="inlineStr"/>
      <c r="FZ18" t="inlineStr"/>
      <c r="GA18" t="inlineStr"/>
      <c r="GB18" t="inlineStr"/>
      <c r="GC18" t="inlineStr"/>
      <c r="GD18" t="inlineStr"/>
      <c r="GE18" t="inlineStr"/>
      <c r="GF18" t="inlineStr"/>
      <c r="GG18" t="inlineStr"/>
      <c r="GH18" t="inlineStr"/>
      <c r="GI18" t="inlineStr"/>
      <c r="GJ18" t="inlineStr"/>
      <c r="GK18" t="inlineStr"/>
      <c r="GL18" t="inlineStr"/>
      <c r="GM18" t="inlineStr"/>
      <c r="GN18" t="inlineStr"/>
      <c r="GO18" t="inlineStr"/>
      <c r="GP18" t="inlineStr"/>
      <c r="GQ18">
        <f>67127390/7531</f>
        <v/>
      </c>
      <c r="GR18" t="inlineStr"/>
      <c r="GS18" t="inlineStr"/>
      <c r="GT18" t="inlineStr"/>
      <c r="GU18" t="inlineStr">
        <is>
          <t>/DP230-PSUP-SUPP</t>
        </is>
      </c>
      <c r="GV18" t="inlineStr"/>
      <c r="GW18" t="inlineStr"/>
      <c r="GX18" t="inlineStr"/>
      <c r="GY18" t="inlineStr"/>
      <c r="GZ18" t="inlineStr"/>
      <c r="HA18" t="inlineStr"/>
      <c r="HB18" t="inlineStr"/>
      <c r="HC18" t="inlineStr"/>
      <c r="HD18" t="inlineStr"/>
      <c r="HE18" t="inlineStr"/>
      <c r="HF18" t="inlineStr">
        <is>
          <t>0</t>
        </is>
      </c>
      <c r="HG18" t="inlineStr"/>
      <c r="HH18" t="inlineStr"/>
      <c r="HI18" t="inlineStr"/>
      <c r="HJ18" t="inlineStr"/>
      <c r="HK18" t="inlineStr"/>
      <c r="HL18" t="inlineStr"/>
      <c r="HM18" t="inlineStr"/>
      <c r="HN18" t="inlineStr"/>
      <c r="HO18" t="inlineStr"/>
      <c r="HP18" t="inlineStr"/>
      <c r="HQ18" t="inlineStr"/>
      <c r="HR18" t="inlineStr"/>
      <c r="HS18" t="inlineStr"/>
      <c r="HT18" t="inlineStr"/>
      <c r="HU18" t="inlineStr"/>
      <c r="HV18" t="inlineStr"/>
      <c r="HW18" t="inlineStr"/>
      <c r="HX18" t="inlineStr"/>
      <c r="HY18" t="inlineStr"/>
      <c r="HZ18" t="inlineStr"/>
      <c r="IA18" t="inlineStr">
        <is>
          <t>false</t>
        </is>
      </c>
      <c r="IB18" t="inlineStr"/>
      <c r="IC18" t="inlineStr">
        <is>
          <t>S1</t>
        </is>
      </c>
      <c r="ID18" t="inlineStr"/>
      <c r="IE18" t="inlineStr"/>
      <c r="IF18" t="inlineStr"/>
      <c r="IG18" t="inlineStr"/>
      <c r="IH18" t="inlineStr"/>
      <c r="II18" t="inlineStr"/>
      <c r="IJ18" t="inlineStr"/>
      <c r="IK18" t="inlineStr"/>
      <c r="IL18" t="inlineStr"/>
      <c r="IM18" t="inlineStr"/>
      <c r="IN18" t="inlineStr"/>
      <c r="IO18" t="inlineStr"/>
      <c r="IP18" t="inlineStr"/>
      <c r="IQ18" t="inlineStr"/>
      <c r="IR18" t="inlineStr"/>
      <c r="IS18" t="inlineStr"/>
      <c r="IT18" t="inlineStr"/>
      <c r="IU18" t="inlineStr"/>
      <c r="IV18" t="inlineStr"/>
      <c r="IW18" t="inlineStr"/>
      <c r="IX18" t="inlineStr"/>
      <c r="IY18" t="inlineStr"/>
      <c r="IZ18" t="inlineStr"/>
      <c r="JA18">
        <f>67127390/1</f>
        <v/>
      </c>
      <c r="JB18" t="inlineStr"/>
      <c r="JC18" t="inlineStr"/>
      <c r="JD18" t="inlineStr"/>
      <c r="JE18" t="inlineStr"/>
      <c r="JF18" t="inlineStr"/>
      <c r="JG18" t="inlineStr"/>
      <c r="JH18" t="inlineStr"/>
      <c r="JI18" t="inlineStr"/>
      <c r="JJ18" t="inlineStr"/>
      <c r="JK18" t="inlineStr"/>
      <c r="JL18" t="inlineStr"/>
      <c r="JM18" t="inlineStr"/>
      <c r="JN18" t="inlineStr"/>
      <c r="JO18" t="inlineStr"/>
      <c r="JP18" t="inlineStr"/>
      <c r="JQ18" t="inlineStr"/>
      <c r="JR18" t="inlineStr"/>
      <c r="JS18" t="inlineStr"/>
      <c r="JT18" t="inlineStr"/>
      <c r="JU18">
        <f>67127390/7552</f>
        <v/>
      </c>
      <c r="JV18" t="inlineStr"/>
      <c r="JW18" t="inlineStr"/>
      <c r="JX18" t="inlineStr"/>
      <c r="JY18" t="inlineStr"/>
      <c r="JZ18" t="inlineStr"/>
      <c r="KA18" t="inlineStr"/>
      <c r="KB18" t="inlineStr"/>
      <c r="KC18" t="inlineStr"/>
      <c r="KD18" t="inlineStr"/>
      <c r="KE18" t="inlineStr"/>
      <c r="KF18" t="inlineStr"/>
      <c r="KG18" t="inlineStr"/>
      <c r="KH18" t="inlineStr"/>
      <c r="KI18" t="inlineStr"/>
      <c r="KJ18" t="inlineStr"/>
      <c r="KK18" t="inlineStr"/>
      <c r="KL18" t="inlineStr"/>
      <c r="KM18" t="inlineStr"/>
      <c r="KN18" t="inlineStr"/>
      <c r="KO18" t="inlineStr"/>
      <c r="KP18" t="inlineStr"/>
      <c r="KQ18" t="inlineStr"/>
      <c r="KR18" t="inlineStr"/>
      <c r="KS18" t="inlineStr"/>
      <c r="KT18" t="inlineStr"/>
      <c r="KU18" t="inlineStr"/>
      <c r="KV18" t="inlineStr"/>
      <c r="KW18" t="inlineStr"/>
      <c r="KX18" t="inlineStr"/>
      <c r="KY18" t="inlineStr"/>
      <c r="KZ18" t="inlineStr"/>
      <c r="LA18" t="inlineStr"/>
      <c r="LB18" t="inlineStr"/>
      <c r="LC18" t="inlineStr"/>
      <c r="LD18" t="inlineStr"/>
      <c r="LE18" t="inlineStr"/>
      <c r="LF18" t="inlineStr">
        <is>
          <t>noafulla</t>
        </is>
      </c>
      <c r="LG18" t="inlineStr"/>
      <c r="LH18" t="inlineStr"/>
      <c r="LI18" t="inlineStr"/>
      <c r="LJ18" t="inlineStr"/>
      <c r="LK18" t="inlineStr"/>
      <c r="LL18" t="inlineStr"/>
      <c r="LM18" t="inlineStr"/>
      <c r="LN18" t="inlineStr"/>
      <c r="LO18" t="inlineStr"/>
      <c r="LP18" t="inlineStr"/>
      <c r="LQ18" t="inlineStr"/>
      <c r="LR18" t="inlineStr"/>
      <c r="LS18" t="inlineStr"/>
      <c r="LT18" t="inlineStr"/>
      <c r="LU18" t="inlineStr"/>
      <c r="LV18" t="inlineStr"/>
      <c r="LW18" t="inlineStr"/>
      <c r="LX18" t="inlineStr"/>
      <c r="LY18" t="inlineStr"/>
      <c r="LZ18" t="inlineStr"/>
      <c r="MA18" t="inlineStr"/>
      <c r="MB18" t="inlineStr"/>
      <c r="MC18" t="inlineStr"/>
      <c r="MD18" t="inlineStr"/>
      <c r="ME18" t="inlineStr"/>
      <c r="MF18" t="inlineStr"/>
      <c r="MG18" t="inlineStr"/>
      <c r="MH18" t="inlineStr"/>
      <c r="MI18" t="inlineStr"/>
      <c r="MJ18" t="inlineStr"/>
      <c r="MK18" t="inlineStr"/>
      <c r="ML18" t="inlineStr"/>
      <c r="MM18" t="inlineStr"/>
      <c r="MN18" t="inlineStr"/>
      <c r="MO18" t="inlineStr"/>
      <c r="MP18" t="inlineStr"/>
      <c r="MQ18" t="inlineStr"/>
      <c r="MR18" t="inlineStr"/>
      <c r="MS18" t="inlineStr"/>
      <c r="MT18" t="inlineStr">
        <is>
          <t>noafulla</t>
        </is>
      </c>
      <c r="MU18" t="inlineStr"/>
      <c r="MV18" t="inlineStr"/>
      <c r="MW18" t="inlineStr"/>
      <c r="MX18" t="inlineStr"/>
      <c r="MY18" t="inlineStr"/>
      <c r="MZ18" t="inlineStr"/>
      <c r="NA18" t="inlineStr"/>
      <c r="NB18" t="inlineStr"/>
      <c r="NC18" t="inlineStr"/>
      <c r="ND18" t="inlineStr"/>
      <c r="NE18" t="inlineStr"/>
      <c r="NF18" t="inlineStr"/>
      <c r="NG18" t="inlineStr"/>
      <c r="NH18" t="inlineStr"/>
      <c r="NI18" t="inlineStr"/>
      <c r="NJ18" t="inlineStr"/>
      <c r="NK18" t="inlineStr"/>
      <c r="NL18" t="inlineStr"/>
      <c r="NM18" t="inlineStr"/>
      <c r="NN18" t="inlineStr"/>
      <c r="NO18" t="inlineStr"/>
      <c r="NP18" t="inlineStr"/>
      <c r="NQ18" t="inlineStr"/>
      <c r="NR18" t="inlineStr"/>
      <c r="NS18" t="inlineStr"/>
      <c r="NT18" t="inlineStr"/>
      <c r="NU18" t="inlineStr"/>
      <c r="NV18" t="inlineStr"/>
      <c r="NW18" t="inlineStr"/>
      <c r="NX18" t="inlineStr"/>
      <c r="NY18" t="inlineStr"/>
      <c r="NZ18" t="inlineStr"/>
      <c r="OA18" t="inlineStr"/>
      <c r="OB18" t="inlineStr"/>
      <c r="OC18" t="inlineStr"/>
      <c r="OD18" t="inlineStr"/>
      <c r="OE18" t="inlineStr"/>
      <c r="OF18" t="inlineStr"/>
      <c r="OG18" t="inlineStr"/>
      <c r="OH18" t="inlineStr"/>
      <c r="OI18" t="inlineStr"/>
      <c r="OJ18" t="inlineStr"/>
      <c r="OK18" t="inlineStr"/>
      <c r="OL18" t="inlineStr"/>
      <c r="OM18" t="inlineStr"/>
      <c r="ON18" t="inlineStr"/>
      <c r="OO18" t="inlineStr"/>
      <c r="OP18" t="inlineStr"/>
      <c r="OQ18" t="inlineStr"/>
      <c r="OR18" t="inlineStr"/>
      <c r="OS18" t="inlineStr"/>
      <c r="OT18" t="inlineStr"/>
      <c r="OU18" t="inlineStr"/>
      <c r="OV18" t="inlineStr"/>
      <c r="OW18" t="inlineStr"/>
      <c r="OX18" t="inlineStr"/>
      <c r="OY18" t="inlineStr"/>
      <c r="OZ18" t="inlineStr"/>
      <c r="PA18" t="inlineStr"/>
      <c r="PB18" t="inlineStr"/>
      <c r="PC18" t="inlineStr"/>
      <c r="PD18" t="inlineStr"/>
      <c r="PE18" t="inlineStr"/>
      <c r="PF18" t="inlineStr"/>
      <c r="PG18" t="inlineStr"/>
      <c r="PH18" t="inlineStr"/>
      <c r="PI18" t="inlineStr"/>
      <c r="PJ18" t="inlineStr"/>
      <c r="PK18" t="inlineStr"/>
      <c r="PL18" t="inlineStr"/>
      <c r="PM18" t="inlineStr"/>
      <c r="PN18" t="inlineStr"/>
      <c r="PO18" t="inlineStr"/>
      <c r="PP18" t="inlineStr"/>
      <c r="PQ18" t="inlineStr"/>
      <c r="PR18" t="inlineStr"/>
      <c r="PS18" t="inlineStr"/>
      <c r="PT18" t="inlineStr"/>
      <c r="PU18" t="inlineStr"/>
      <c r="PV18" t="inlineStr"/>
      <c r="PW18" t="inlineStr"/>
      <c r="PX18" t="inlineStr"/>
      <c r="PY18" t="inlineStr"/>
      <c r="PZ18" t="inlineStr"/>
      <c r="QA18" t="inlineStr"/>
      <c r="QB18" t="inlineStr"/>
      <c r="QC18" t="inlineStr"/>
      <c r="QD18" t="inlineStr"/>
      <c r="QE18" t="inlineStr"/>
      <c r="QF18" t="inlineStr"/>
      <c r="QG18" t="inlineStr"/>
      <c r="QH18" t="inlineStr"/>
      <c r="QI18" t="inlineStr"/>
      <c r="QJ18" t="inlineStr"/>
      <c r="QK18" t="inlineStr"/>
      <c r="QL18" t="inlineStr"/>
      <c r="QM18" t="inlineStr"/>
      <c r="QN18" t="inlineStr"/>
      <c r="QO18" t="inlineStr"/>
      <c r="QP18" t="inlineStr"/>
      <c r="QQ18" t="inlineStr"/>
      <c r="QR18" t="inlineStr"/>
      <c r="QS18" t="inlineStr"/>
      <c r="QT18" t="inlineStr"/>
      <c r="QU18" t="inlineStr"/>
      <c r="QV18" t="inlineStr"/>
      <c r="QW18" t="inlineStr"/>
      <c r="QX18" t="inlineStr"/>
      <c r="QY18" t="inlineStr"/>
      <c r="QZ18" t="inlineStr"/>
      <c r="RA18" t="inlineStr"/>
      <c r="RB18" t="inlineStr"/>
      <c r="RC18" t="inlineStr"/>
      <c r="RD18" t="inlineStr"/>
      <c r="RE18" t="inlineStr"/>
      <c r="RF18" t="inlineStr"/>
      <c r="RG18" t="inlineStr"/>
      <c r="RH18" t="inlineStr"/>
      <c r="RI18" t="inlineStr"/>
      <c r="RJ18" t="inlineStr"/>
      <c r="RK18" t="inlineStr"/>
      <c r="RL18" t="inlineStr"/>
      <c r="RM18" t="inlineStr"/>
      <c r="RN18" t="inlineStr"/>
      <c r="RO18" t="inlineStr"/>
      <c r="RP18" t="inlineStr"/>
      <c r="RQ18" t="inlineStr"/>
      <c r="RR18" t="inlineStr"/>
      <c r="RS18" t="inlineStr"/>
      <c r="RT18" t="inlineStr"/>
      <c r="RU18" t="inlineStr"/>
      <c r="RV18" t="inlineStr"/>
      <c r="RW18" t="inlineStr"/>
      <c r="RX18" t="inlineStr"/>
      <c r="RY18" t="inlineStr"/>
      <c r="RZ18" t="inlineStr"/>
      <c r="SA18" t="inlineStr"/>
      <c r="SB18" t="inlineStr"/>
      <c r="SC18" t="inlineStr"/>
      <c r="SD18" t="inlineStr"/>
      <c r="SE18" t="inlineStr"/>
      <c r="SF18" t="inlineStr"/>
      <c r="SG18" t="inlineStr"/>
      <c r="SH18" t="inlineStr"/>
      <c r="SI18" t="inlineStr"/>
      <c r="SJ18" t="inlineStr"/>
      <c r="SK18" t="inlineStr"/>
      <c r="SL18" t="inlineStr"/>
      <c r="SM18" t="inlineStr"/>
      <c r="SN18" t="inlineStr"/>
      <c r="SO18" t="inlineStr"/>
      <c r="SP18" t="inlineStr"/>
      <c r="SQ18" t="inlineStr"/>
      <c r="SR18" t="inlineStr"/>
      <c r="SS18" t="inlineStr"/>
      <c r="ST18" t="inlineStr"/>
      <c r="SU18" t="inlineStr"/>
      <c r="SV18" t="inlineStr"/>
      <c r="SW18" t="inlineStr"/>
      <c r="SX18" t="inlineStr"/>
      <c r="SY18" t="inlineStr"/>
      <c r="SZ18" t="inlineStr"/>
      <c r="TA18" t="inlineStr"/>
      <c r="TB18" t="inlineStr"/>
      <c r="TC18" t="inlineStr"/>
      <c r="TD18" t="inlineStr"/>
      <c r="TE18" t="inlineStr"/>
      <c r="TF18" t="inlineStr"/>
      <c r="TG18" t="inlineStr"/>
      <c r="TH18" t="inlineStr"/>
      <c r="TI18" t="inlineStr"/>
      <c r="TJ18" t="inlineStr"/>
      <c r="TK18" t="inlineStr"/>
      <c r="TL18" t="inlineStr"/>
      <c r="TM18" t="inlineStr"/>
      <c r="TN18" t="inlineStr"/>
      <c r="TO18" t="inlineStr"/>
      <c r="TP18" t="inlineStr"/>
      <c r="TQ18" t="inlineStr"/>
      <c r="TR18" t="inlineStr"/>
      <c r="TS18" t="inlineStr"/>
      <c r="TT18" t="inlineStr"/>
      <c r="TU18" t="inlineStr"/>
      <c r="TV18" t="inlineStr"/>
      <c r="TW18" t="inlineStr"/>
      <c r="TX18" t="inlineStr"/>
      <c r="TY18" t="inlineStr"/>
      <c r="TZ18" t="inlineStr"/>
      <c r="UA18" t="inlineStr"/>
      <c r="UB18" t="inlineStr">
        <is>
          <t>PSUP - Pipe supports</t>
        </is>
      </c>
      <c r="UC18" t="inlineStr"/>
      <c r="UD18" t="inlineStr"/>
      <c r="UE18" t="inlineStr"/>
      <c r="UF18" t="inlineStr"/>
      <c r="UG18" t="inlineStr"/>
      <c r="UH18" t="inlineStr"/>
      <c r="UI18" t="inlineStr"/>
      <c r="UJ18" t="inlineStr"/>
      <c r="UK18" t="inlineStr"/>
      <c r="UL18" t="inlineStr"/>
      <c r="UM18" t="inlineStr">
        <is>
          <t>D</t>
        </is>
      </c>
      <c r="UN18" t="inlineStr"/>
      <c r="UO18" t="inlineStr"/>
      <c r="UP18" t="inlineStr"/>
      <c r="UQ18" t="inlineStr"/>
      <c r="UR18" t="inlineStr"/>
      <c r="US18" t="inlineStr"/>
      <c r="UT18" t="inlineStr">
        <is>
          <t>EZ</t>
        </is>
      </c>
      <c r="UU18" t="inlineStr"/>
      <c r="UV18" t="inlineStr"/>
      <c r="UW18" t="inlineStr"/>
      <c r="UX18" t="inlineStr"/>
      <c r="UY18" t="inlineStr">
        <is>
          <t>SUPP</t>
        </is>
      </c>
      <c r="UZ18" t="inlineStr"/>
      <c r="VA18" t="inlineStr"/>
      <c r="VB18" t="inlineStr"/>
      <c r="VC18" t="inlineStr"/>
      <c r="VD18" t="inlineStr"/>
      <c r="VE18" t="inlineStr"/>
      <c r="VF18" t="inlineStr"/>
      <c r="VG18" t="inlineStr"/>
      <c r="VH18" t="inlineStr"/>
      <c r="VI18" t="inlineStr"/>
      <c r="VJ18" t="inlineStr"/>
      <c r="VK18" t="inlineStr"/>
      <c r="VL18" t="inlineStr"/>
      <c r="VM18" t="inlineStr"/>
      <c r="VN18" t="inlineStr"/>
      <c r="VO18" t="inlineStr"/>
      <c r="VP18" t="inlineStr"/>
      <c r="VQ18" t="inlineStr"/>
      <c r="VR18" t="inlineStr"/>
      <c r="VS18" t="inlineStr"/>
      <c r="VT18" t="inlineStr"/>
      <c r="VU18" t="inlineStr"/>
      <c r="VV18" t="inlineStr"/>
      <c r="VW18" t="inlineStr"/>
      <c r="VX18" t="inlineStr"/>
      <c r="VY18" t="inlineStr"/>
      <c r="VZ18" t="inlineStr"/>
      <c r="WA18" t="inlineStr"/>
      <c r="WB18" t="inlineStr"/>
      <c r="WC18" t="inlineStr"/>
      <c r="WD18" t="inlineStr"/>
      <c r="WE18" t="inlineStr"/>
      <c r="WF18" t="inlineStr"/>
      <c r="WG18" t="inlineStr"/>
      <c r="WH18" t="inlineStr"/>
      <c r="WI18" t="inlineStr"/>
      <c r="WJ18" t="inlineStr"/>
      <c r="WK18" t="inlineStr"/>
      <c r="WL18" t="inlineStr"/>
      <c r="WM18" t="inlineStr"/>
      <c r="WN18" t="inlineStr"/>
      <c r="WO18" t="inlineStr"/>
      <c r="WP18" t="inlineStr"/>
      <c r="WQ18" t="inlineStr"/>
      <c r="WR18" t="inlineStr"/>
      <c r="WS18" t="inlineStr"/>
      <c r="WT18" t="inlineStr"/>
      <c r="WU18" t="inlineStr"/>
      <c r="WV18" t="inlineStr"/>
      <c r="WW18" t="inlineStr"/>
      <c r="WX18" t="inlineStr"/>
      <c r="WY18" t="inlineStr"/>
      <c r="WZ18" t="inlineStr"/>
      <c r="XA18" t="inlineStr"/>
      <c r="XB18" t="inlineStr"/>
      <c r="XC18" t="inlineStr"/>
      <c r="XD18" t="inlineStr"/>
      <c r="XE18" t="inlineStr">
        <is>
          <t>EZ</t>
        </is>
      </c>
      <c r="XF18" t="inlineStr"/>
      <c r="XG18" t="inlineStr"/>
      <c r="XH18" t="inlineStr"/>
      <c r="XI18" t="inlineStr"/>
      <c r="XJ18" t="inlineStr"/>
      <c r="XK18" t="inlineStr"/>
      <c r="XL18" t="inlineStr"/>
      <c r="XM18" t="inlineStr"/>
      <c r="XN18" t="inlineStr"/>
      <c r="XO18" t="inlineStr"/>
      <c r="XP18" t="inlineStr"/>
      <c r="XQ18" t="inlineStr"/>
      <c r="XR18" t="inlineStr"/>
      <c r="XS18" t="inlineStr"/>
      <c r="XT18" t="inlineStr"/>
      <c r="XU18" t="inlineStr"/>
      <c r="XV18" t="inlineStr"/>
      <c r="XW18" t="inlineStr"/>
      <c r="XX18" t="inlineStr"/>
      <c r="XY18" t="inlineStr">
        <is>
          <t>-^52.0</t>
        </is>
      </c>
      <c r="XZ18" t="inlineStr"/>
      <c r="YA18" t="inlineStr"/>
      <c r="YB18" t="inlineStr"/>
      <c r="YC18" t="inlineStr"/>
      <c r="YD18" t="inlineStr"/>
      <c r="YE18" t="inlineStr"/>
      <c r="YF18" t="inlineStr"/>
      <c r="YG18" t="inlineStr"/>
      <c r="YH18" t="inlineStr"/>
      <c r="YI18" t="inlineStr"/>
      <c r="YJ18" t="inlineStr"/>
      <c r="YK18" t="inlineStr"/>
      <c r="YL18" t="inlineStr"/>
      <c r="YM18" t="inlineStr"/>
      <c r="YN18" t="inlineStr"/>
      <c r="YO18" t="inlineStr"/>
      <c r="YP18" t="inlineStr">
        <is>
          <t>PSUP</t>
        </is>
      </c>
      <c r="YQ18" t="inlineStr"/>
      <c r="YR18" t="inlineStr"/>
      <c r="YS18" t="inlineStr"/>
      <c r="YT18" t="inlineStr"/>
      <c r="YU18" t="inlineStr"/>
      <c r="YV18" t="inlineStr"/>
      <c r="YW18" t="inlineStr"/>
      <c r="YX18" t="inlineStr"/>
      <c r="YY18" t="inlineStr"/>
      <c r="YZ18" t="inlineStr"/>
      <c r="ZA18" t="inlineStr"/>
      <c r="ZB18" t="inlineStr"/>
      <c r="ZC18" t="inlineStr"/>
      <c r="ZD18" t="inlineStr"/>
      <c r="ZE18" t="inlineStr"/>
      <c r="ZF18" t="inlineStr"/>
      <c r="ZG18" t="inlineStr"/>
      <c r="ZH18" t="inlineStr"/>
      <c r="ZI18" t="inlineStr"/>
      <c r="ZJ18" t="inlineStr"/>
      <c r="ZK18" t="inlineStr"/>
      <c r="ZL18" t="inlineStr"/>
      <c r="ZM18" t="inlineStr"/>
      <c r="ZN18" t="inlineStr"/>
      <c r="ZO18" t="inlineStr"/>
      <c r="ZP18" t="inlineStr"/>
      <c r="ZQ18" t="inlineStr"/>
      <c r="ZR18" t="inlineStr"/>
      <c r="ZS18" t="inlineStr"/>
      <c r="ZT18" t="inlineStr"/>
      <c r="ZU18" t="inlineStr"/>
      <c r="ZV18" t="inlineStr"/>
      <c r="ZW18" t="inlineStr"/>
      <c r="ZX18" t="inlineStr"/>
      <c r="ZY18" t="inlineStr"/>
      <c r="ZZ18" t="inlineStr"/>
      <c r="AAA18" t="inlineStr"/>
      <c r="AAB18" t="inlineStr"/>
      <c r="AAC18" t="inlineStr"/>
      <c r="AAD18" t="inlineStr">
        <is>
          <t>N</t>
        </is>
      </c>
      <c r="AAE18" t="inlineStr"/>
      <c r="AAF18" t="inlineStr"/>
      <c r="AAG18" t="inlineStr"/>
      <c r="AAH18" t="inlineStr"/>
      <c r="AAI18" t="inlineStr"/>
      <c r="AAJ18" t="inlineStr"/>
      <c r="AAK18" t="inlineStr"/>
      <c r="AAL18" t="inlineStr"/>
      <c r="AAM18" t="inlineStr"/>
      <c r="AAN18" t="inlineStr"/>
      <c r="AAO18" t="inlineStr"/>
      <c r="AAP18" t="inlineStr"/>
      <c r="AAQ18" t="inlineStr"/>
      <c r="AAR18" t="inlineStr"/>
      <c r="AAS18" t="inlineStr"/>
      <c r="AAT18" t="inlineStr"/>
      <c r="AAU18" t="inlineStr"/>
      <c r="AAV18" t="inlineStr"/>
      <c r="AAW18" t="inlineStr"/>
      <c r="AAX18" t="inlineStr"/>
      <c r="AAY18" t="inlineStr"/>
      <c r="AAZ18" t="inlineStr"/>
      <c r="ABA18" t="inlineStr"/>
      <c r="ABB18" t="inlineStr"/>
      <c r="ABC18" t="inlineStr"/>
      <c r="ABD18" t="inlineStr"/>
      <c r="ABE18" t="inlineStr"/>
      <c r="ABF18" t="inlineStr"/>
      <c r="ABG18" t="inlineStr"/>
      <c r="ABH18" t="inlineStr"/>
      <c r="ABI18" t="inlineStr"/>
      <c r="ABJ18" t="inlineStr"/>
      <c r="ABK18" t="inlineStr"/>
      <c r="ABL18" t="inlineStr"/>
      <c r="ABM18" t="inlineStr"/>
      <c r="ABN18" t="inlineStr"/>
      <c r="ABO18" t="inlineStr"/>
      <c r="ABP18" t="inlineStr"/>
      <c r="ABQ18" t="inlineStr"/>
      <c r="ABR18" t="inlineStr"/>
      <c r="ABS18" t="inlineStr"/>
      <c r="ABT18" t="inlineStr"/>
      <c r="ABU18" t="inlineStr"/>
      <c r="ABV18" t="inlineStr"/>
      <c r="ABW18" t="inlineStr"/>
      <c r="ABX18" t="inlineStr"/>
      <c r="ABY18" t="inlineStr"/>
      <c r="ABZ18" t="inlineStr"/>
      <c r="ACA18" t="inlineStr"/>
      <c r="ACB18" t="inlineStr"/>
      <c r="ACC18" t="inlineStr"/>
      <c r="ACD18" t="inlineStr"/>
      <c r="ACE18" t="inlineStr"/>
      <c r="ACF18" t="inlineStr"/>
      <c r="ACG18" t="inlineStr"/>
      <c r="ACH18" t="inlineStr"/>
      <c r="ACI18" t="inlineStr"/>
      <c r="ACJ18" t="inlineStr"/>
      <c r="ACK18" t="inlineStr">
        <is>
          <t>D</t>
        </is>
      </c>
      <c r="ACL18" t="inlineStr"/>
      <c r="ACM18" t="inlineStr">
        <is>
          <t>NOS</t>
        </is>
      </c>
      <c r="ACN18" t="inlineStr"/>
      <c r="ACO18" t="inlineStr"/>
      <c r="ACP18" t="inlineStr"/>
      <c r="ACQ18" t="inlineStr"/>
      <c r="ACR18" t="inlineStr"/>
      <c r="ACS18" t="inlineStr"/>
      <c r="ACT18" t="inlineStr"/>
      <c r="ACU18" t="inlineStr"/>
      <c r="ACV18" t="inlineStr"/>
      <c r="ACW18" t="inlineStr"/>
      <c r="ACX18" t="inlineStr"/>
      <c r="ACY18" t="inlineStr"/>
      <c r="ACZ18" t="inlineStr"/>
      <c r="ADA18" t="inlineStr"/>
      <c r="ADB18" t="inlineStr"/>
      <c r="ADC18" t="inlineStr"/>
      <c r="ADD18" t="inlineStr"/>
      <c r="ADE18" t="inlineStr"/>
      <c r="ADF18">
        <f>67127390/2</f>
        <v/>
      </c>
      <c r="ADG18" t="inlineStr"/>
      <c r="ADH18" t="inlineStr"/>
      <c r="ADI18" t="inlineStr"/>
      <c r="ADJ18" t="inlineStr"/>
      <c r="ADK18" t="inlineStr"/>
      <c r="ADL18" t="inlineStr"/>
      <c r="ADM18" t="inlineStr"/>
      <c r="ADN18" t="inlineStr"/>
      <c r="ADO18" t="inlineStr"/>
      <c r="ADP18" t="inlineStr"/>
      <c r="ADQ18" t="inlineStr"/>
      <c r="ADR18" t="inlineStr"/>
      <c r="ADS18" t="inlineStr"/>
      <c r="ADT18" t="inlineStr"/>
      <c r="ADU18" t="inlineStr"/>
      <c r="ADV18" t="inlineStr"/>
      <c r="ADW18" t="inlineStr"/>
      <c r="ADX18" t="inlineStr"/>
      <c r="ADY18" t="inlineStr"/>
      <c r="ADZ18" t="inlineStr"/>
      <c r="AEA18" t="inlineStr"/>
      <c r="AEB18" t="inlineStr"/>
      <c r="AEC18" t="inlineStr"/>
      <c r="AED18" t="inlineStr"/>
      <c r="AEE18" t="inlineStr"/>
      <c r="AEF18" t="inlineStr"/>
      <c r="AEG18" t="inlineStr"/>
      <c r="AEH18" t="inlineStr"/>
      <c r="AEI18" t="inlineStr"/>
      <c r="AEJ18" t="inlineStr"/>
      <c r="AEK18" t="inlineStr"/>
      <c r="AEL18" t="inlineStr"/>
      <c r="AEM18" t="inlineStr"/>
      <c r="AEN18" t="inlineStr"/>
      <c r="AEO18" t="inlineStr"/>
      <c r="AEP18" t="inlineStr">
        <is>
          <t>TEXT</t>
        </is>
      </c>
      <c r="AEQ18" t="inlineStr"/>
      <c r="AER18" t="inlineStr"/>
      <c r="AES18" t="inlineStr"/>
      <c r="AET18" t="inlineStr"/>
      <c r="AEU18" t="inlineStr"/>
      <c r="AEV18" t="inlineStr"/>
      <c r="AEW18" t="inlineStr"/>
      <c r="AEX18" t="inlineStr"/>
      <c r="AEY18" t="inlineStr"/>
      <c r="AEZ18" t="inlineStr"/>
      <c r="AFA18" t="inlineStr"/>
      <c r="AFB18" t="inlineStr"/>
      <c r="AFC18" t="inlineStr"/>
      <c r="AFD18" t="inlineStr"/>
      <c r="AFE18" t="inlineStr"/>
      <c r="AFF18" t="inlineStr"/>
      <c r="AFG18" t="inlineStr"/>
      <c r="AFH18" t="inlineStr"/>
      <c r="AFI18" t="inlineStr"/>
      <c r="AFJ18" t="inlineStr"/>
      <c r="AFK18" t="inlineStr"/>
      <c r="AFL18" t="inlineStr"/>
      <c r="AFM18" t="inlineStr"/>
      <c r="AFN18" t="inlineStr"/>
      <c r="AFO18" t="inlineStr"/>
      <c r="AFP18" t="inlineStr"/>
      <c r="AFQ18" t="inlineStr"/>
      <c r="AFR18" t="inlineStr"/>
      <c r="AFS18" t="inlineStr"/>
      <c r="AFT18" t="inlineStr"/>
      <c r="AFU18" t="inlineStr"/>
      <c r="AFV18" t="inlineStr"/>
    </row>
    <row r="19">
      <c r="A19" s="1">
        <f>67127390/7541+NOS</f>
        <v/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>
        <is>
          <t>/DP230PS0022/SPNT-01/DATA/ISONUM</t>
        </is>
      </c>
      <c r="Q19" t="inlineStr">
        <is>
          <t>noafulla_D_tag_DP230PS0022/SPNT-01/DATA/ISONUM</t>
        </is>
      </c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>
        <f>67127390/7534</f>
        <v/>
      </c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>
        <is>
          <t>DP230</t>
        </is>
      </c>
      <c r="BI19" t="inlineStr"/>
      <c r="BJ19" t="inlineStr"/>
      <c r="BK19" t="inlineStr"/>
      <c r="BL19" t="inlineStr"/>
      <c r="BM19">
        <f>67127390/7531</f>
        <v/>
      </c>
      <c r="BN19" t="inlineStr"/>
      <c r="BO19" t="inlineStr"/>
      <c r="BP19" t="inlineStr"/>
      <c r="BQ19" t="inlineStr"/>
      <c r="BR19" t="inlineStr"/>
      <c r="BS19" t="inlineStr"/>
      <c r="BT19" t="inlineStr"/>
      <c r="BU19" t="inlineStr"/>
      <c r="BV19" t="inlineStr"/>
      <c r="BW19" t="inlineStr"/>
      <c r="BX19" t="inlineStr"/>
      <c r="BY19" t="inlineStr"/>
      <c r="BZ19" t="inlineStr">
        <is>
          <t>SEPALS_NOA</t>
        </is>
      </c>
      <c r="CA19" t="inlineStr"/>
      <c r="CB19" t="inlineStr"/>
      <c r="CC19" t="inlineStr"/>
      <c r="CD19" t="inlineStr"/>
      <c r="CE19" t="inlineStr"/>
      <c r="CF19" t="inlineStr"/>
      <c r="CG19" t="inlineStr"/>
      <c r="CH19" t="inlineStr"/>
      <c r="CI19" t="inlineStr"/>
      <c r="CJ19" t="inlineStr">
        <is>
          <t>/DP230-PSUP-AKO</t>
        </is>
      </c>
      <c r="CK19" t="inlineStr"/>
      <c r="CL19" t="inlineStr"/>
      <c r="CM19" t="inlineStr"/>
      <c r="CN19" t="inlineStr"/>
      <c r="CO19" t="inlineStr"/>
      <c r="CP19" t="inlineStr"/>
      <c r="CQ19" t="inlineStr"/>
      <c r="CR19" t="inlineStr"/>
      <c r="CS19" t="inlineStr"/>
      <c r="CT19" t="inlineStr"/>
      <c r="CU19" t="inlineStr"/>
      <c r="CV19" t="inlineStr"/>
      <c r="CW19" t="inlineStr"/>
      <c r="CX19" t="inlineStr"/>
      <c r="CY19" t="inlineStr"/>
      <c r="CZ19" t="inlineStr"/>
      <c r="DA19" t="inlineStr"/>
      <c r="DB19" t="inlineStr"/>
      <c r="DC19" t="inlineStr"/>
      <c r="DD19" t="inlineStr"/>
      <c r="DE19" t="inlineStr"/>
      <c r="DF19" t="inlineStr"/>
      <c r="DG19" t="inlineStr"/>
      <c r="DH19" t="inlineStr"/>
      <c r="DI19" t="inlineStr"/>
      <c r="DJ19" t="inlineStr"/>
      <c r="DK19" t="inlineStr"/>
      <c r="DL19" t="inlineStr"/>
      <c r="DM19" t="inlineStr"/>
      <c r="DN19" t="inlineStr"/>
      <c r="DO19" t="inlineStr"/>
      <c r="DP19" t="inlineStr"/>
      <c r="DQ19" t="inlineStr"/>
      <c r="DR19" t="inlineStr"/>
      <c r="DS19" t="inlineStr"/>
      <c r="DT19" t="inlineStr"/>
      <c r="DU19" t="inlineStr"/>
      <c r="DV19" t="inlineStr"/>
      <c r="DW19" t="inlineStr"/>
      <c r="DX19" t="inlineStr"/>
      <c r="DY19" t="inlineStr"/>
      <c r="DZ19" t="inlineStr"/>
      <c r="EA19" t="inlineStr"/>
      <c r="EB19" t="inlineStr"/>
      <c r="EC19" t="inlineStr"/>
      <c r="ED19" t="inlineStr"/>
      <c r="EE19" t="inlineStr"/>
      <c r="EF19" t="inlineStr"/>
      <c r="EG19" t="inlineStr"/>
      <c r="EH19" t="inlineStr"/>
      <c r="EI19" t="inlineStr"/>
      <c r="EJ19" t="inlineStr"/>
      <c r="EK19" t="inlineStr"/>
      <c r="EL19" t="inlineStr"/>
      <c r="EM19" t="inlineStr"/>
      <c r="EN19" t="inlineStr"/>
      <c r="EO19" t="inlineStr"/>
      <c r="EP19" t="inlineStr"/>
      <c r="EQ19" t="inlineStr"/>
      <c r="ER19" t="inlineStr"/>
      <c r="ES19" t="inlineStr"/>
      <c r="ET19" t="inlineStr"/>
      <c r="EU19" t="inlineStr"/>
      <c r="EV19" t="inlineStr"/>
      <c r="EW19" t="inlineStr"/>
      <c r="EX19" t="inlineStr"/>
      <c r="EY19" t="inlineStr"/>
      <c r="EZ19" t="inlineStr"/>
      <c r="FA19" t="inlineStr"/>
      <c r="FB19" t="inlineStr"/>
      <c r="FC19" t="inlineStr">
        <is>
          <t>/DP230PS0022/SPNT-01/DATA/ISONUM</t>
        </is>
      </c>
      <c r="FD19" t="inlineStr"/>
      <c r="FE19" t="inlineStr"/>
      <c r="FF19" t="inlineStr"/>
      <c r="FG19" t="inlineStr"/>
      <c r="FH19" t="inlineStr"/>
      <c r="FI19" t="inlineStr"/>
      <c r="FJ19" t="inlineStr"/>
      <c r="FK19" t="inlineStr"/>
      <c r="FL19" t="inlineStr"/>
      <c r="FM19" t="inlineStr"/>
      <c r="FN19" t="inlineStr"/>
      <c r="FO19" t="inlineStr"/>
      <c r="FP19" t="inlineStr"/>
      <c r="FQ19" t="inlineStr"/>
      <c r="FR19" t="inlineStr"/>
      <c r="FS19" t="inlineStr"/>
      <c r="FT19" t="inlineStr"/>
      <c r="FU19" t="inlineStr"/>
      <c r="FV19" t="inlineStr"/>
      <c r="FW19" t="inlineStr"/>
      <c r="FX19" t="inlineStr"/>
      <c r="FY19" t="inlineStr"/>
      <c r="FZ19" t="inlineStr"/>
      <c r="GA19" t="inlineStr"/>
      <c r="GB19" t="inlineStr"/>
      <c r="GC19" t="inlineStr"/>
      <c r="GD19" t="inlineStr"/>
      <c r="GE19" t="inlineStr"/>
      <c r="GF19" t="inlineStr"/>
      <c r="GG19" t="inlineStr"/>
      <c r="GH19" t="inlineStr"/>
      <c r="GI19" t="inlineStr"/>
      <c r="GJ19" t="inlineStr"/>
      <c r="GK19" t="inlineStr"/>
      <c r="GL19" t="inlineStr"/>
      <c r="GM19" t="inlineStr"/>
      <c r="GN19" t="inlineStr"/>
      <c r="GO19" t="inlineStr"/>
      <c r="GP19" t="inlineStr"/>
      <c r="GQ19">
        <f>67127390/7531</f>
        <v/>
      </c>
      <c r="GR19" t="inlineStr"/>
      <c r="GS19" t="inlineStr"/>
      <c r="GT19" t="inlineStr"/>
      <c r="GU19" t="inlineStr">
        <is>
          <t>/DP230-PSUP-SUPP</t>
        </is>
      </c>
      <c r="GV19" t="inlineStr"/>
      <c r="GW19" t="inlineStr"/>
      <c r="GX19" t="inlineStr"/>
      <c r="GY19" t="inlineStr"/>
      <c r="GZ19" t="inlineStr"/>
      <c r="HA19" t="inlineStr"/>
      <c r="HB19" t="inlineStr"/>
      <c r="HC19" t="inlineStr"/>
      <c r="HD19" t="inlineStr"/>
      <c r="HE19" t="inlineStr"/>
      <c r="HF19" t="inlineStr">
        <is>
          <t>0</t>
        </is>
      </c>
      <c r="HG19" t="inlineStr"/>
      <c r="HH19" t="inlineStr"/>
      <c r="HI19" t="inlineStr"/>
      <c r="HJ19" t="inlineStr"/>
      <c r="HK19" t="inlineStr"/>
      <c r="HL19" t="inlineStr"/>
      <c r="HM19" t="inlineStr"/>
      <c r="HN19" t="inlineStr"/>
      <c r="HO19" t="inlineStr"/>
      <c r="HP19" t="inlineStr"/>
      <c r="HQ19" t="inlineStr"/>
      <c r="HR19" t="inlineStr"/>
      <c r="HS19" t="inlineStr"/>
      <c r="HT19" t="inlineStr"/>
      <c r="HU19" t="inlineStr"/>
      <c r="HV19" t="inlineStr"/>
      <c r="HW19" t="inlineStr"/>
      <c r="HX19" t="inlineStr"/>
      <c r="HY19" t="inlineStr"/>
      <c r="HZ19" t="inlineStr"/>
      <c r="IA19" t="inlineStr">
        <is>
          <t>false</t>
        </is>
      </c>
      <c r="IB19" t="inlineStr"/>
      <c r="IC19" t="inlineStr">
        <is>
          <t>S1</t>
        </is>
      </c>
      <c r="ID19" t="inlineStr"/>
      <c r="IE19" t="inlineStr"/>
      <c r="IF19" t="inlineStr"/>
      <c r="IG19" t="inlineStr"/>
      <c r="IH19" t="inlineStr"/>
      <c r="II19" t="inlineStr"/>
      <c r="IJ19" t="inlineStr"/>
      <c r="IK19" t="inlineStr"/>
      <c r="IL19" t="inlineStr"/>
      <c r="IM19" t="inlineStr"/>
      <c r="IN19" t="inlineStr"/>
      <c r="IO19" t="inlineStr"/>
      <c r="IP19" t="inlineStr"/>
      <c r="IQ19" t="inlineStr"/>
      <c r="IR19" t="inlineStr"/>
      <c r="IS19" t="inlineStr"/>
      <c r="IT19" t="inlineStr"/>
      <c r="IU19" t="inlineStr"/>
      <c r="IV19" t="inlineStr"/>
      <c r="IW19" t="inlineStr"/>
      <c r="IX19" t="inlineStr"/>
      <c r="IY19" t="inlineStr"/>
      <c r="IZ19" t="inlineStr"/>
      <c r="JA19">
        <f>67127390/1</f>
        <v/>
      </c>
      <c r="JB19" t="inlineStr"/>
      <c r="JC19" t="inlineStr"/>
      <c r="JD19" t="inlineStr"/>
      <c r="JE19" t="inlineStr"/>
      <c r="JF19" t="inlineStr"/>
      <c r="JG19" t="inlineStr"/>
      <c r="JH19" t="inlineStr"/>
      <c r="JI19" t="inlineStr"/>
      <c r="JJ19" t="inlineStr"/>
      <c r="JK19" t="inlineStr"/>
      <c r="JL19" t="inlineStr"/>
      <c r="JM19" t="inlineStr"/>
      <c r="JN19" t="inlineStr"/>
      <c r="JO19" t="inlineStr"/>
      <c r="JP19" t="inlineStr"/>
      <c r="JQ19" t="inlineStr"/>
      <c r="JR19" t="inlineStr"/>
      <c r="JS19" t="inlineStr"/>
      <c r="JT19" t="inlineStr"/>
      <c r="JU19">
        <f>67127390/7541</f>
        <v/>
      </c>
      <c r="JV19" t="inlineStr"/>
      <c r="JW19" t="inlineStr"/>
      <c r="JX19" t="inlineStr"/>
      <c r="JY19" t="inlineStr"/>
      <c r="JZ19" t="inlineStr"/>
      <c r="KA19" t="inlineStr"/>
      <c r="KB19" t="inlineStr"/>
      <c r="KC19" t="inlineStr"/>
      <c r="KD19" t="inlineStr"/>
      <c r="KE19" t="inlineStr"/>
      <c r="KF19" t="inlineStr"/>
      <c r="KG19" t="inlineStr"/>
      <c r="KH19" t="inlineStr"/>
      <c r="KI19" t="inlineStr"/>
      <c r="KJ19" t="inlineStr"/>
      <c r="KK19" t="inlineStr"/>
      <c r="KL19" t="inlineStr"/>
      <c r="KM19" t="inlineStr"/>
      <c r="KN19" t="inlineStr"/>
      <c r="KO19" t="inlineStr"/>
      <c r="KP19" t="inlineStr"/>
      <c r="KQ19" t="inlineStr"/>
      <c r="KR19" t="inlineStr"/>
      <c r="KS19" t="inlineStr"/>
      <c r="KT19" t="inlineStr"/>
      <c r="KU19" t="inlineStr"/>
      <c r="KV19" t="inlineStr"/>
      <c r="KW19" t="inlineStr"/>
      <c r="KX19" t="inlineStr"/>
      <c r="KY19" t="inlineStr"/>
      <c r="KZ19" t="inlineStr"/>
      <c r="LA19" t="inlineStr"/>
      <c r="LB19" t="inlineStr"/>
      <c r="LC19" t="inlineStr"/>
      <c r="LD19" t="inlineStr"/>
      <c r="LE19" t="inlineStr"/>
      <c r="LF19" t="inlineStr">
        <is>
          <t>noafulla</t>
        </is>
      </c>
      <c r="LG19" t="inlineStr"/>
      <c r="LH19" t="inlineStr"/>
      <c r="LI19" t="inlineStr"/>
      <c r="LJ19" t="inlineStr"/>
      <c r="LK19" t="inlineStr"/>
      <c r="LL19" t="inlineStr"/>
      <c r="LM19" t="inlineStr"/>
      <c r="LN19" t="inlineStr"/>
      <c r="LO19" t="inlineStr"/>
      <c r="LP19" t="inlineStr"/>
      <c r="LQ19" t="inlineStr"/>
      <c r="LR19" t="inlineStr"/>
      <c r="LS19" t="inlineStr"/>
      <c r="LT19" t="inlineStr"/>
      <c r="LU19" t="inlineStr"/>
      <c r="LV19" t="inlineStr"/>
      <c r="LW19" t="inlineStr"/>
      <c r="LX19" t="inlineStr"/>
      <c r="LY19" t="inlineStr"/>
      <c r="LZ19" t="inlineStr"/>
      <c r="MA19" t="inlineStr"/>
      <c r="MB19" t="inlineStr"/>
      <c r="MC19" t="inlineStr"/>
      <c r="MD19" t="inlineStr"/>
      <c r="ME19" t="inlineStr"/>
      <c r="MF19" t="inlineStr"/>
      <c r="MG19" t="inlineStr"/>
      <c r="MH19" t="inlineStr"/>
      <c r="MI19" t="inlineStr"/>
      <c r="MJ19" t="inlineStr"/>
      <c r="MK19" t="inlineStr"/>
      <c r="ML19" t="inlineStr"/>
      <c r="MM19" t="inlineStr"/>
      <c r="MN19" t="inlineStr"/>
      <c r="MO19" t="inlineStr"/>
      <c r="MP19" t="inlineStr"/>
      <c r="MQ19" t="inlineStr"/>
      <c r="MR19" t="inlineStr"/>
      <c r="MS19" t="inlineStr"/>
      <c r="MT19" t="inlineStr">
        <is>
          <t>noafulla</t>
        </is>
      </c>
      <c r="MU19" t="inlineStr"/>
      <c r="MV19" t="inlineStr"/>
      <c r="MW19" t="inlineStr"/>
      <c r="MX19" t="inlineStr"/>
      <c r="MY19" t="inlineStr"/>
      <c r="MZ19" t="inlineStr"/>
      <c r="NA19" t="inlineStr"/>
      <c r="NB19" t="inlineStr"/>
      <c r="NC19" t="inlineStr"/>
      <c r="ND19" t="inlineStr"/>
      <c r="NE19" t="inlineStr"/>
      <c r="NF19" t="inlineStr"/>
      <c r="NG19" t="inlineStr"/>
      <c r="NH19" t="inlineStr"/>
      <c r="NI19" t="inlineStr"/>
      <c r="NJ19" t="inlineStr"/>
      <c r="NK19" t="inlineStr"/>
      <c r="NL19" t="inlineStr"/>
      <c r="NM19" t="inlineStr"/>
      <c r="NN19" t="inlineStr"/>
      <c r="NO19" t="inlineStr"/>
      <c r="NP19" t="inlineStr"/>
      <c r="NQ19" t="inlineStr"/>
      <c r="NR19" t="inlineStr"/>
      <c r="NS19" t="inlineStr"/>
      <c r="NT19" t="inlineStr"/>
      <c r="NU19" t="inlineStr"/>
      <c r="NV19" t="inlineStr"/>
      <c r="NW19" t="inlineStr"/>
      <c r="NX19" t="inlineStr"/>
      <c r="NY19" t="inlineStr"/>
      <c r="NZ19" t="inlineStr"/>
      <c r="OA19" t="inlineStr"/>
      <c r="OB19" t="inlineStr"/>
      <c r="OC19" t="inlineStr"/>
      <c r="OD19" t="inlineStr"/>
      <c r="OE19" t="inlineStr"/>
      <c r="OF19" t="inlineStr"/>
      <c r="OG19" t="inlineStr"/>
      <c r="OH19" t="inlineStr"/>
      <c r="OI19" t="inlineStr"/>
      <c r="OJ19" t="inlineStr"/>
      <c r="OK19" t="inlineStr"/>
      <c r="OL19" t="inlineStr"/>
      <c r="OM19" t="inlineStr"/>
      <c r="ON19" t="inlineStr"/>
      <c r="OO19" t="inlineStr"/>
      <c r="OP19" t="inlineStr"/>
      <c r="OQ19" t="inlineStr"/>
      <c r="OR19" t="inlineStr"/>
      <c r="OS19" t="inlineStr"/>
      <c r="OT19" t="inlineStr"/>
      <c r="OU19" t="inlineStr"/>
      <c r="OV19" t="inlineStr"/>
      <c r="OW19" t="inlineStr"/>
      <c r="OX19" t="inlineStr"/>
      <c r="OY19" t="inlineStr"/>
      <c r="OZ19" t="inlineStr"/>
      <c r="PA19" t="inlineStr"/>
      <c r="PB19" t="inlineStr"/>
      <c r="PC19" t="inlineStr"/>
      <c r="PD19" t="inlineStr"/>
      <c r="PE19" t="inlineStr"/>
      <c r="PF19" t="inlineStr"/>
      <c r="PG19" t="inlineStr"/>
      <c r="PH19" t="inlineStr"/>
      <c r="PI19" t="inlineStr"/>
      <c r="PJ19" t="inlineStr"/>
      <c r="PK19" t="inlineStr"/>
      <c r="PL19" t="inlineStr"/>
      <c r="PM19" t="inlineStr"/>
      <c r="PN19" t="inlineStr"/>
      <c r="PO19" t="inlineStr"/>
      <c r="PP19" t="inlineStr"/>
      <c r="PQ19" t="inlineStr"/>
      <c r="PR19" t="inlineStr"/>
      <c r="PS19" t="inlineStr"/>
      <c r="PT19" t="inlineStr"/>
      <c r="PU19" t="inlineStr"/>
      <c r="PV19" t="inlineStr"/>
      <c r="PW19" t="inlineStr"/>
      <c r="PX19" t="inlineStr"/>
      <c r="PY19" t="inlineStr"/>
      <c r="PZ19" t="inlineStr"/>
      <c r="QA19" t="inlineStr"/>
      <c r="QB19" t="inlineStr"/>
      <c r="QC19" t="inlineStr"/>
      <c r="QD19" t="inlineStr"/>
      <c r="QE19" t="inlineStr"/>
      <c r="QF19" t="inlineStr"/>
      <c r="QG19" t="inlineStr"/>
      <c r="QH19" t="inlineStr"/>
      <c r="QI19" t="inlineStr"/>
      <c r="QJ19" t="inlineStr"/>
      <c r="QK19" t="inlineStr"/>
      <c r="QL19" t="inlineStr"/>
      <c r="QM19" t="inlineStr"/>
      <c r="QN19" t="inlineStr"/>
      <c r="QO19" t="inlineStr"/>
      <c r="QP19" t="inlineStr"/>
      <c r="QQ19" t="inlineStr"/>
      <c r="QR19" t="inlineStr"/>
      <c r="QS19" t="inlineStr"/>
      <c r="QT19" t="inlineStr"/>
      <c r="QU19" t="inlineStr"/>
      <c r="QV19" t="inlineStr"/>
      <c r="QW19" t="inlineStr"/>
      <c r="QX19" t="inlineStr"/>
      <c r="QY19" t="inlineStr"/>
      <c r="QZ19" t="inlineStr"/>
      <c r="RA19" t="inlineStr"/>
      <c r="RB19" t="inlineStr"/>
      <c r="RC19" t="inlineStr"/>
      <c r="RD19" t="inlineStr"/>
      <c r="RE19" t="inlineStr"/>
      <c r="RF19" t="inlineStr"/>
      <c r="RG19" t="inlineStr"/>
      <c r="RH19" t="inlineStr"/>
      <c r="RI19" t="inlineStr"/>
      <c r="RJ19" t="inlineStr"/>
      <c r="RK19" t="inlineStr"/>
      <c r="RL19" t="inlineStr"/>
      <c r="RM19" t="inlineStr"/>
      <c r="RN19" t="inlineStr"/>
      <c r="RO19" t="inlineStr"/>
      <c r="RP19" t="inlineStr"/>
      <c r="RQ19" t="inlineStr"/>
      <c r="RR19" t="inlineStr"/>
      <c r="RS19" t="inlineStr"/>
      <c r="RT19" t="inlineStr"/>
      <c r="RU19" t="inlineStr"/>
      <c r="RV19" t="inlineStr"/>
      <c r="RW19" t="inlineStr"/>
      <c r="RX19" t="inlineStr"/>
      <c r="RY19" t="inlineStr"/>
      <c r="RZ19" t="inlineStr"/>
      <c r="SA19" t="inlineStr"/>
      <c r="SB19" t="inlineStr"/>
      <c r="SC19" t="inlineStr"/>
      <c r="SD19" t="inlineStr"/>
      <c r="SE19" t="inlineStr"/>
      <c r="SF19" t="inlineStr"/>
      <c r="SG19" t="inlineStr"/>
      <c r="SH19" t="inlineStr"/>
      <c r="SI19" t="inlineStr"/>
      <c r="SJ19" t="inlineStr"/>
      <c r="SK19" t="inlineStr"/>
      <c r="SL19" t="inlineStr"/>
      <c r="SM19" t="inlineStr"/>
      <c r="SN19" t="inlineStr"/>
      <c r="SO19" t="inlineStr"/>
      <c r="SP19" t="inlineStr"/>
      <c r="SQ19" t="inlineStr"/>
      <c r="SR19" t="inlineStr"/>
      <c r="SS19" t="inlineStr"/>
      <c r="ST19" t="inlineStr"/>
      <c r="SU19" t="inlineStr"/>
      <c r="SV19" t="inlineStr"/>
      <c r="SW19" t="inlineStr"/>
      <c r="SX19" t="inlineStr"/>
      <c r="SY19" t="inlineStr"/>
      <c r="SZ19" t="inlineStr"/>
      <c r="TA19" t="inlineStr"/>
      <c r="TB19" t="inlineStr"/>
      <c r="TC19" t="inlineStr"/>
      <c r="TD19" t="inlineStr"/>
      <c r="TE19" t="inlineStr"/>
      <c r="TF19" t="inlineStr"/>
      <c r="TG19" t="inlineStr"/>
      <c r="TH19" t="inlineStr"/>
      <c r="TI19" t="inlineStr"/>
      <c r="TJ19" t="inlineStr"/>
      <c r="TK19" t="inlineStr"/>
      <c r="TL19" t="inlineStr"/>
      <c r="TM19" t="inlineStr"/>
      <c r="TN19" t="inlineStr"/>
      <c r="TO19" t="inlineStr"/>
      <c r="TP19" t="inlineStr"/>
      <c r="TQ19" t="inlineStr"/>
      <c r="TR19" t="inlineStr"/>
      <c r="TS19" t="inlineStr"/>
      <c r="TT19" t="inlineStr"/>
      <c r="TU19" t="inlineStr"/>
      <c r="TV19" t="inlineStr"/>
      <c r="TW19" t="inlineStr"/>
      <c r="TX19" t="inlineStr"/>
      <c r="TY19" t="inlineStr"/>
      <c r="TZ19" t="inlineStr"/>
      <c r="UA19" t="inlineStr"/>
      <c r="UB19" t="inlineStr">
        <is>
          <t>PSUP - Pipe supports</t>
        </is>
      </c>
      <c r="UC19" t="inlineStr"/>
      <c r="UD19" t="inlineStr"/>
      <c r="UE19" t="inlineStr"/>
      <c r="UF19" t="inlineStr"/>
      <c r="UG19" t="inlineStr"/>
      <c r="UH19" t="inlineStr"/>
      <c r="UI19" t="inlineStr"/>
      <c r="UJ19" t="inlineStr"/>
      <c r="UK19" t="inlineStr"/>
      <c r="UL19" t="inlineStr"/>
      <c r="UM19" t="inlineStr">
        <is>
          <t>D</t>
        </is>
      </c>
      <c r="UN19" t="inlineStr"/>
      <c r="UO19" t="inlineStr"/>
      <c r="UP19" t="inlineStr"/>
      <c r="UQ19" t="inlineStr"/>
      <c r="UR19" t="inlineStr"/>
      <c r="US19" t="inlineStr"/>
      <c r="UT19" t="inlineStr">
        <is>
          <t>EZ</t>
        </is>
      </c>
      <c r="UU19" t="inlineStr"/>
      <c r="UV19" t="inlineStr"/>
      <c r="UW19" t="inlineStr"/>
      <c r="UX19" t="inlineStr"/>
      <c r="UY19" t="inlineStr">
        <is>
          <t>SUPP</t>
        </is>
      </c>
      <c r="UZ19" t="inlineStr"/>
      <c r="VA19" t="inlineStr"/>
      <c r="VB19" t="inlineStr"/>
      <c r="VC19" t="inlineStr"/>
      <c r="VD19" t="inlineStr"/>
      <c r="VE19" t="inlineStr"/>
      <c r="VF19" t="inlineStr"/>
      <c r="VG19" t="inlineStr"/>
      <c r="VH19" t="inlineStr"/>
      <c r="VI19" t="inlineStr"/>
      <c r="VJ19" t="inlineStr"/>
      <c r="VK19" t="inlineStr"/>
      <c r="VL19" t="inlineStr"/>
      <c r="VM19" t="inlineStr"/>
      <c r="VN19" t="inlineStr"/>
      <c r="VO19" t="inlineStr"/>
      <c r="VP19" t="inlineStr"/>
      <c r="VQ19" t="inlineStr"/>
      <c r="VR19" t="inlineStr"/>
      <c r="VS19" t="inlineStr"/>
      <c r="VT19" t="inlineStr"/>
      <c r="VU19" t="inlineStr"/>
      <c r="VV19" t="inlineStr"/>
      <c r="VW19" t="inlineStr"/>
      <c r="VX19" t="inlineStr"/>
      <c r="VY19" t="inlineStr"/>
      <c r="VZ19" t="inlineStr"/>
      <c r="WA19" t="inlineStr"/>
      <c r="WB19" t="inlineStr"/>
      <c r="WC19" t="inlineStr"/>
      <c r="WD19" t="inlineStr"/>
      <c r="WE19" t="inlineStr"/>
      <c r="WF19" t="inlineStr"/>
      <c r="WG19" t="inlineStr"/>
      <c r="WH19" t="inlineStr"/>
      <c r="WI19" t="inlineStr"/>
      <c r="WJ19" t="inlineStr"/>
      <c r="WK19" t="inlineStr"/>
      <c r="WL19" t="inlineStr"/>
      <c r="WM19" t="inlineStr"/>
      <c r="WN19" t="inlineStr"/>
      <c r="WO19" t="inlineStr"/>
      <c r="WP19" t="inlineStr"/>
      <c r="WQ19" t="inlineStr"/>
      <c r="WR19" t="inlineStr"/>
      <c r="WS19" t="inlineStr"/>
      <c r="WT19" t="inlineStr"/>
      <c r="WU19" t="inlineStr"/>
      <c r="WV19" t="inlineStr"/>
      <c r="WW19" t="inlineStr"/>
      <c r="WX19" t="inlineStr"/>
      <c r="WY19" t="inlineStr"/>
      <c r="WZ19" t="inlineStr"/>
      <c r="XA19" t="inlineStr"/>
      <c r="XB19" t="inlineStr"/>
      <c r="XC19" t="inlineStr"/>
      <c r="XD19" t="inlineStr"/>
      <c r="XE19" t="inlineStr">
        <is>
          <t>EZ</t>
        </is>
      </c>
      <c r="XF19" t="inlineStr"/>
      <c r="XG19" t="inlineStr"/>
      <c r="XH19" t="inlineStr"/>
      <c r="XI19" t="inlineStr"/>
      <c r="XJ19" t="inlineStr"/>
      <c r="XK19" t="inlineStr"/>
      <c r="XL19" t="inlineStr"/>
      <c r="XM19" t="inlineStr"/>
      <c r="XN19" t="inlineStr"/>
      <c r="XO19" t="inlineStr"/>
      <c r="XP19" t="inlineStr"/>
      <c r="XQ19" t="inlineStr"/>
      <c r="XR19" t="inlineStr"/>
      <c r="XS19" t="inlineStr"/>
      <c r="XT19" t="inlineStr"/>
      <c r="XU19" t="inlineStr"/>
      <c r="XV19" t="inlineStr"/>
      <c r="XW19" t="inlineStr"/>
      <c r="XX19" t="inlineStr"/>
      <c r="XY19" t="inlineStr"/>
      <c r="XZ19" t="inlineStr"/>
      <c r="YA19" t="inlineStr"/>
      <c r="YB19" t="inlineStr"/>
      <c r="YC19" t="inlineStr"/>
      <c r="YD19" t="inlineStr"/>
      <c r="YE19" t="inlineStr"/>
      <c r="YF19" t="inlineStr"/>
      <c r="YG19" t="inlineStr"/>
      <c r="YH19" t="inlineStr"/>
      <c r="YI19" t="inlineStr"/>
      <c r="YJ19" t="inlineStr"/>
      <c r="YK19" t="inlineStr"/>
      <c r="YL19" t="inlineStr"/>
      <c r="YM19" t="inlineStr"/>
      <c r="YN19" t="inlineStr"/>
      <c r="YO19" t="inlineStr"/>
      <c r="YP19" t="inlineStr">
        <is>
          <t>PSUP</t>
        </is>
      </c>
      <c r="YQ19" t="inlineStr"/>
      <c r="YR19" t="inlineStr"/>
      <c r="YS19" t="inlineStr"/>
      <c r="YT19" t="inlineStr"/>
      <c r="YU19" t="inlineStr"/>
      <c r="YV19" t="inlineStr"/>
      <c r="YW19" t="inlineStr"/>
      <c r="YX19" t="inlineStr"/>
      <c r="YY19" t="inlineStr"/>
      <c r="YZ19" t="inlineStr"/>
      <c r="ZA19" t="inlineStr"/>
      <c r="ZB19" t="inlineStr"/>
      <c r="ZC19" t="inlineStr"/>
      <c r="ZD19" t="inlineStr"/>
      <c r="ZE19" t="inlineStr"/>
      <c r="ZF19" t="inlineStr"/>
      <c r="ZG19" t="inlineStr"/>
      <c r="ZH19" t="inlineStr"/>
      <c r="ZI19" t="inlineStr"/>
      <c r="ZJ19" t="inlineStr"/>
      <c r="ZK19" t="inlineStr"/>
      <c r="ZL19" t="inlineStr"/>
      <c r="ZM19" t="inlineStr"/>
      <c r="ZN19" t="inlineStr"/>
      <c r="ZO19" t="inlineStr"/>
      <c r="ZP19" t="inlineStr"/>
      <c r="ZQ19" t="inlineStr"/>
      <c r="ZR19" t="inlineStr"/>
      <c r="ZS19" t="inlineStr"/>
      <c r="ZT19" t="inlineStr"/>
      <c r="ZU19" t="inlineStr"/>
      <c r="ZV19" t="inlineStr"/>
      <c r="ZW19" t="inlineStr"/>
      <c r="ZX19" t="inlineStr"/>
      <c r="ZY19" t="inlineStr"/>
      <c r="ZZ19" t="inlineStr"/>
      <c r="AAA19" t="inlineStr"/>
      <c r="AAB19" t="inlineStr"/>
      <c r="AAC19" t="inlineStr"/>
      <c r="AAD19" t="inlineStr">
        <is>
          <t>N</t>
        </is>
      </c>
      <c r="AAE19" t="inlineStr"/>
      <c r="AAF19" t="inlineStr"/>
      <c r="AAG19" t="inlineStr"/>
      <c r="AAH19" t="inlineStr"/>
      <c r="AAI19" t="inlineStr"/>
      <c r="AAJ19" t="inlineStr"/>
      <c r="AAK19" t="inlineStr"/>
      <c r="AAL19" t="inlineStr"/>
      <c r="AAM19" t="inlineStr"/>
      <c r="AAN19" t="inlineStr"/>
      <c r="AAO19" t="inlineStr"/>
      <c r="AAP19" t="inlineStr"/>
      <c r="AAQ19" t="inlineStr"/>
      <c r="AAR19" t="inlineStr"/>
      <c r="AAS19" t="inlineStr"/>
      <c r="AAT19" t="inlineStr"/>
      <c r="AAU19" t="inlineStr"/>
      <c r="AAV19" t="inlineStr"/>
      <c r="AAW19" t="inlineStr"/>
      <c r="AAX19" t="inlineStr"/>
      <c r="AAY19" t="inlineStr"/>
      <c r="AAZ19" t="inlineStr"/>
      <c r="ABA19" t="inlineStr"/>
      <c r="ABB19" t="inlineStr"/>
      <c r="ABC19" t="inlineStr"/>
      <c r="ABD19" t="inlineStr"/>
      <c r="ABE19" t="inlineStr"/>
      <c r="ABF19" t="inlineStr"/>
      <c r="ABG19" t="inlineStr"/>
      <c r="ABH19" t="inlineStr"/>
      <c r="ABI19" t="inlineStr"/>
      <c r="ABJ19" t="inlineStr"/>
      <c r="ABK19" t="inlineStr"/>
      <c r="ABL19" t="inlineStr"/>
      <c r="ABM19" t="inlineStr"/>
      <c r="ABN19" t="inlineStr"/>
      <c r="ABO19" t="inlineStr"/>
      <c r="ABP19" t="inlineStr"/>
      <c r="ABQ19" t="inlineStr"/>
      <c r="ABR19" t="inlineStr"/>
      <c r="ABS19" t="inlineStr"/>
      <c r="ABT19" t="inlineStr"/>
      <c r="ABU19" t="inlineStr"/>
      <c r="ABV19" t="inlineStr"/>
      <c r="ABW19" t="inlineStr"/>
      <c r="ABX19" t="inlineStr"/>
      <c r="ABY19" t="inlineStr"/>
      <c r="ABZ19" t="inlineStr"/>
      <c r="ACA19" t="inlineStr"/>
      <c r="ACB19" t="inlineStr"/>
      <c r="ACC19" t="inlineStr"/>
      <c r="ACD19" t="inlineStr"/>
      <c r="ACE19" t="inlineStr"/>
      <c r="ACF19" t="inlineStr"/>
      <c r="ACG19" t="inlineStr"/>
      <c r="ACH19" t="inlineStr"/>
      <c r="ACI19" t="inlineStr"/>
      <c r="ACJ19" t="inlineStr"/>
      <c r="ACK19" t="inlineStr">
        <is>
          <t>D</t>
        </is>
      </c>
      <c r="ACL19" t="inlineStr"/>
      <c r="ACM19" t="inlineStr">
        <is>
          <t>NOS</t>
        </is>
      </c>
      <c r="ACN19" t="inlineStr"/>
      <c r="ACO19" t="inlineStr"/>
      <c r="ACP19" t="inlineStr"/>
      <c r="ACQ19" t="inlineStr"/>
      <c r="ACR19" t="inlineStr"/>
      <c r="ACS19" t="inlineStr"/>
      <c r="ACT19" t="inlineStr"/>
      <c r="ACU19" t="inlineStr"/>
      <c r="ACV19" t="inlineStr"/>
      <c r="ACW19" t="inlineStr"/>
      <c r="ACX19" t="inlineStr"/>
      <c r="ACY19" t="inlineStr"/>
      <c r="ACZ19" t="inlineStr"/>
      <c r="ADA19" t="inlineStr"/>
      <c r="ADB19" t="inlineStr"/>
      <c r="ADC19" t="inlineStr"/>
      <c r="ADD19" t="inlineStr"/>
      <c r="ADE19" t="inlineStr"/>
      <c r="ADF19">
        <f>67127390/2</f>
        <v/>
      </c>
      <c r="ADG19" t="inlineStr"/>
      <c r="ADH19" t="inlineStr"/>
      <c r="ADI19" t="inlineStr"/>
      <c r="ADJ19" t="inlineStr"/>
      <c r="ADK19" t="inlineStr"/>
      <c r="ADL19" t="inlineStr"/>
      <c r="ADM19" t="inlineStr"/>
      <c r="ADN19" t="inlineStr"/>
      <c r="ADO19" t="inlineStr"/>
      <c r="ADP19" t="inlineStr"/>
      <c r="ADQ19" t="inlineStr"/>
      <c r="ADR19" t="inlineStr"/>
      <c r="ADS19" t="inlineStr"/>
      <c r="ADT19" t="inlineStr"/>
      <c r="ADU19" t="inlineStr"/>
      <c r="ADV19" t="inlineStr"/>
      <c r="ADW19" t="inlineStr"/>
      <c r="ADX19" t="inlineStr"/>
      <c r="ADY19" t="inlineStr"/>
      <c r="ADZ19" t="inlineStr"/>
      <c r="AEA19" t="inlineStr"/>
      <c r="AEB19" t="inlineStr"/>
      <c r="AEC19" t="inlineStr"/>
      <c r="AED19" t="inlineStr"/>
      <c r="AEE19" t="inlineStr"/>
      <c r="AEF19" t="inlineStr"/>
      <c r="AEG19" t="inlineStr"/>
      <c r="AEH19" t="inlineStr"/>
      <c r="AEI19" t="inlineStr"/>
      <c r="AEJ19" t="inlineStr"/>
      <c r="AEK19" t="inlineStr"/>
      <c r="AEL19" t="inlineStr"/>
      <c r="AEM19" t="inlineStr"/>
      <c r="AEN19" t="inlineStr"/>
      <c r="AEO19" t="inlineStr"/>
      <c r="AEP19" t="inlineStr">
        <is>
          <t>TEXT</t>
        </is>
      </c>
      <c r="AEQ19" t="inlineStr"/>
      <c r="AER19" t="inlineStr"/>
      <c r="AES19" t="inlineStr"/>
      <c r="AET19" t="inlineStr"/>
      <c r="AEU19" t="inlineStr"/>
      <c r="AEV19" t="inlineStr"/>
      <c r="AEW19" t="inlineStr"/>
      <c r="AEX19" t="inlineStr"/>
      <c r="AEY19" t="inlineStr"/>
      <c r="AEZ19" t="inlineStr"/>
      <c r="AFA19" t="inlineStr"/>
      <c r="AFB19" t="inlineStr"/>
      <c r="AFC19" t="inlineStr"/>
      <c r="AFD19" t="inlineStr"/>
      <c r="AFE19" t="inlineStr"/>
      <c r="AFF19" t="inlineStr"/>
      <c r="AFG19" t="inlineStr"/>
      <c r="AFH19" t="inlineStr"/>
      <c r="AFI19" t="inlineStr"/>
      <c r="AFJ19" t="inlineStr"/>
      <c r="AFK19" t="inlineStr"/>
      <c r="AFL19" t="inlineStr"/>
      <c r="AFM19" t="inlineStr"/>
      <c r="AFN19" t="inlineStr"/>
      <c r="AFO19" t="inlineStr"/>
      <c r="AFP19" t="inlineStr"/>
      <c r="AFQ19" t="inlineStr"/>
      <c r="AFR19" t="inlineStr"/>
      <c r="AFS19" t="inlineStr"/>
      <c r="AFT19" t="inlineStr"/>
      <c r="AFU19" t="inlineStr"/>
      <c r="AFV19" t="inlineStr"/>
    </row>
    <row r="20">
      <c r="A20" s="1">
        <f>67127390/7547+NOS</f>
        <v/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>
        <is>
          <t>/DP230PS0022/SPNT-01/DATA/LOADY</t>
        </is>
      </c>
      <c r="Q20" t="inlineStr">
        <is>
          <t>noafulla_D_tag_DP230PS0022/SPNT-01/DATA/LOADY</t>
        </is>
      </c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>
        <f>67127390/7534</f>
        <v/>
      </c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>
        <is>
          <t>DP230</t>
        </is>
      </c>
      <c r="BI20" t="inlineStr"/>
      <c r="BJ20" t="inlineStr"/>
      <c r="BK20" t="inlineStr"/>
      <c r="BL20" t="inlineStr"/>
      <c r="BM20">
        <f>67127390/7531</f>
        <v/>
      </c>
      <c r="BN20" t="inlineStr"/>
      <c r="BO20" t="inlineStr"/>
      <c r="BP20" t="inlineStr"/>
      <c r="BQ20" t="inlineStr"/>
      <c r="BR20" t="inlineStr"/>
      <c r="BS20" t="inlineStr"/>
      <c r="BT20" t="inlineStr"/>
      <c r="BU20" t="inlineStr"/>
      <c r="BV20" t="inlineStr"/>
      <c r="BW20" t="inlineStr"/>
      <c r="BX20" t="inlineStr"/>
      <c r="BY20" t="inlineStr"/>
      <c r="BZ20" t="inlineStr">
        <is>
          <t>SEPALS_NOA</t>
        </is>
      </c>
      <c r="CA20" t="inlineStr"/>
      <c r="CB20" t="inlineStr"/>
      <c r="CC20" t="inlineStr"/>
      <c r="CD20" t="inlineStr"/>
      <c r="CE20" t="inlineStr"/>
      <c r="CF20" t="inlineStr"/>
      <c r="CG20" t="inlineStr"/>
      <c r="CH20" t="inlineStr"/>
      <c r="CI20" t="inlineStr"/>
      <c r="CJ20" t="inlineStr">
        <is>
          <t>/DP230-PSUP-AKO</t>
        </is>
      </c>
      <c r="CK20" t="inlineStr"/>
      <c r="CL20" t="inlineStr"/>
      <c r="CM20" t="inlineStr"/>
      <c r="CN20" t="inlineStr"/>
      <c r="CO20" t="inlineStr"/>
      <c r="CP20" t="inlineStr"/>
      <c r="CQ20" t="inlineStr"/>
      <c r="CR20" t="inlineStr"/>
      <c r="CS20" t="inlineStr"/>
      <c r="CT20" t="inlineStr"/>
      <c r="CU20" t="inlineStr"/>
      <c r="CV20" t="inlineStr"/>
      <c r="CW20" t="inlineStr"/>
      <c r="CX20" t="inlineStr"/>
      <c r="CY20" t="inlineStr"/>
      <c r="CZ20" t="inlineStr"/>
      <c r="DA20" t="inlineStr"/>
      <c r="DB20" t="inlineStr"/>
      <c r="DC20" t="inlineStr"/>
      <c r="DD20" t="inlineStr"/>
      <c r="DE20" t="inlineStr"/>
      <c r="DF20" t="inlineStr"/>
      <c r="DG20" t="inlineStr"/>
      <c r="DH20" t="inlineStr"/>
      <c r="DI20" t="inlineStr"/>
      <c r="DJ20" t="inlineStr"/>
      <c r="DK20" t="inlineStr"/>
      <c r="DL20" t="inlineStr"/>
      <c r="DM20" t="inlineStr"/>
      <c r="DN20" t="inlineStr"/>
      <c r="DO20" t="inlineStr"/>
      <c r="DP20" t="inlineStr"/>
      <c r="DQ20" t="inlineStr"/>
      <c r="DR20" t="inlineStr"/>
      <c r="DS20" t="inlineStr"/>
      <c r="DT20" t="inlineStr"/>
      <c r="DU20" t="inlineStr"/>
      <c r="DV20" t="inlineStr"/>
      <c r="DW20" t="inlineStr"/>
      <c r="DX20" t="inlineStr"/>
      <c r="DY20" t="inlineStr"/>
      <c r="DZ20" t="inlineStr"/>
      <c r="EA20" t="inlineStr"/>
      <c r="EB20" t="inlineStr"/>
      <c r="EC20" t="inlineStr"/>
      <c r="ED20" t="inlineStr"/>
      <c r="EE20" t="inlineStr"/>
      <c r="EF20" t="inlineStr"/>
      <c r="EG20" t="inlineStr"/>
      <c r="EH20" t="inlineStr"/>
      <c r="EI20" t="inlineStr"/>
      <c r="EJ20" t="inlineStr"/>
      <c r="EK20" t="inlineStr"/>
      <c r="EL20" t="inlineStr"/>
      <c r="EM20" t="inlineStr"/>
      <c r="EN20" t="inlineStr"/>
      <c r="EO20" t="inlineStr"/>
      <c r="EP20" t="inlineStr"/>
      <c r="EQ20" t="inlineStr"/>
      <c r="ER20" t="inlineStr"/>
      <c r="ES20" t="inlineStr"/>
      <c r="ET20" t="inlineStr"/>
      <c r="EU20" t="inlineStr"/>
      <c r="EV20" t="inlineStr"/>
      <c r="EW20" t="inlineStr"/>
      <c r="EX20" t="inlineStr"/>
      <c r="EY20" t="inlineStr"/>
      <c r="EZ20" t="inlineStr"/>
      <c r="FA20" t="inlineStr"/>
      <c r="FB20" t="inlineStr"/>
      <c r="FC20" t="inlineStr">
        <is>
          <t>/DP230PS0022/SPNT-01/DATA/LOADY</t>
        </is>
      </c>
      <c r="FD20" t="inlineStr"/>
      <c r="FE20" t="inlineStr"/>
      <c r="FF20" t="inlineStr"/>
      <c r="FG20" t="inlineStr"/>
      <c r="FH20" t="inlineStr"/>
      <c r="FI20" t="inlineStr"/>
      <c r="FJ20" t="inlineStr"/>
      <c r="FK20" t="inlineStr"/>
      <c r="FL20" t="inlineStr"/>
      <c r="FM20" t="inlineStr"/>
      <c r="FN20" t="inlineStr"/>
      <c r="FO20" t="inlineStr"/>
      <c r="FP20" t="inlineStr"/>
      <c r="FQ20" t="inlineStr"/>
      <c r="FR20" t="inlineStr"/>
      <c r="FS20" t="inlineStr"/>
      <c r="FT20" t="inlineStr"/>
      <c r="FU20" t="inlineStr"/>
      <c r="FV20" t="inlineStr"/>
      <c r="FW20" t="inlineStr"/>
      <c r="FX20" t="inlineStr"/>
      <c r="FY20" t="inlineStr"/>
      <c r="FZ20" t="inlineStr"/>
      <c r="GA20" t="inlineStr"/>
      <c r="GB20" t="inlineStr"/>
      <c r="GC20" t="inlineStr"/>
      <c r="GD20" t="inlineStr"/>
      <c r="GE20" t="inlineStr"/>
      <c r="GF20" t="inlineStr"/>
      <c r="GG20" t="inlineStr"/>
      <c r="GH20" t="inlineStr"/>
      <c r="GI20" t="inlineStr"/>
      <c r="GJ20" t="inlineStr"/>
      <c r="GK20" t="inlineStr"/>
      <c r="GL20" t="inlineStr"/>
      <c r="GM20" t="inlineStr"/>
      <c r="GN20" t="inlineStr"/>
      <c r="GO20" t="inlineStr"/>
      <c r="GP20" t="inlineStr"/>
      <c r="GQ20">
        <f>67127390/7531</f>
        <v/>
      </c>
      <c r="GR20" t="inlineStr"/>
      <c r="GS20" t="inlineStr"/>
      <c r="GT20" t="inlineStr"/>
      <c r="GU20" t="inlineStr">
        <is>
          <t>/DP230-PSUP-SUPP</t>
        </is>
      </c>
      <c r="GV20" t="inlineStr"/>
      <c r="GW20" t="inlineStr"/>
      <c r="GX20" t="inlineStr"/>
      <c r="GY20" t="inlineStr"/>
      <c r="GZ20" t="inlineStr"/>
      <c r="HA20" t="inlineStr"/>
      <c r="HB20" t="inlineStr"/>
      <c r="HC20" t="inlineStr"/>
      <c r="HD20" t="inlineStr"/>
      <c r="HE20" t="inlineStr"/>
      <c r="HF20" t="inlineStr">
        <is>
          <t>0</t>
        </is>
      </c>
      <c r="HG20" t="inlineStr"/>
      <c r="HH20" t="inlineStr"/>
      <c r="HI20" t="inlineStr"/>
      <c r="HJ20" t="inlineStr"/>
      <c r="HK20" t="inlineStr"/>
      <c r="HL20" t="inlineStr"/>
      <c r="HM20" t="inlineStr"/>
      <c r="HN20" t="inlineStr"/>
      <c r="HO20" t="inlineStr"/>
      <c r="HP20" t="inlineStr"/>
      <c r="HQ20" t="inlineStr"/>
      <c r="HR20" t="inlineStr"/>
      <c r="HS20" t="inlineStr"/>
      <c r="HT20" t="inlineStr"/>
      <c r="HU20" t="inlineStr"/>
      <c r="HV20" t="inlineStr"/>
      <c r="HW20" t="inlineStr"/>
      <c r="HX20" t="inlineStr"/>
      <c r="HY20" t="inlineStr"/>
      <c r="HZ20" t="inlineStr"/>
      <c r="IA20" t="inlineStr">
        <is>
          <t>false</t>
        </is>
      </c>
      <c r="IB20" t="inlineStr"/>
      <c r="IC20" t="inlineStr">
        <is>
          <t>S1</t>
        </is>
      </c>
      <c r="ID20" t="inlineStr"/>
      <c r="IE20" t="inlineStr"/>
      <c r="IF20" t="inlineStr"/>
      <c r="IG20" t="inlineStr"/>
      <c r="IH20" t="inlineStr"/>
      <c r="II20" t="inlineStr"/>
      <c r="IJ20" t="inlineStr"/>
      <c r="IK20" t="inlineStr"/>
      <c r="IL20" t="inlineStr"/>
      <c r="IM20" t="inlineStr"/>
      <c r="IN20" t="inlineStr"/>
      <c r="IO20" t="inlineStr"/>
      <c r="IP20" t="inlineStr"/>
      <c r="IQ20" t="inlineStr"/>
      <c r="IR20" t="inlineStr"/>
      <c r="IS20" t="inlineStr"/>
      <c r="IT20" t="inlineStr"/>
      <c r="IU20" t="inlineStr"/>
      <c r="IV20" t="inlineStr"/>
      <c r="IW20" t="inlineStr"/>
      <c r="IX20" t="inlineStr"/>
      <c r="IY20" t="inlineStr"/>
      <c r="IZ20" t="inlineStr"/>
      <c r="JA20">
        <f>67127390/1</f>
        <v/>
      </c>
      <c r="JB20" t="inlineStr"/>
      <c r="JC20" t="inlineStr"/>
      <c r="JD20" t="inlineStr"/>
      <c r="JE20" t="inlineStr"/>
      <c r="JF20" t="inlineStr"/>
      <c r="JG20" t="inlineStr"/>
      <c r="JH20" t="inlineStr"/>
      <c r="JI20" t="inlineStr"/>
      <c r="JJ20" t="inlineStr"/>
      <c r="JK20" t="inlineStr"/>
      <c r="JL20" t="inlineStr"/>
      <c r="JM20" t="inlineStr"/>
      <c r="JN20" t="inlineStr"/>
      <c r="JO20" t="inlineStr"/>
      <c r="JP20" t="inlineStr"/>
      <c r="JQ20" t="inlineStr"/>
      <c r="JR20" t="inlineStr"/>
      <c r="JS20" t="inlineStr"/>
      <c r="JT20" t="inlineStr"/>
      <c r="JU20">
        <f>67127390/7547</f>
        <v/>
      </c>
      <c r="JV20" t="inlineStr"/>
      <c r="JW20" t="inlineStr"/>
      <c r="JX20" t="inlineStr"/>
      <c r="JY20" t="inlineStr"/>
      <c r="JZ20" t="inlineStr"/>
      <c r="KA20" t="inlineStr"/>
      <c r="KB20" t="inlineStr"/>
      <c r="KC20" t="inlineStr"/>
      <c r="KD20" t="inlineStr"/>
      <c r="KE20" t="inlineStr"/>
      <c r="KF20" t="inlineStr"/>
      <c r="KG20" t="inlineStr"/>
      <c r="KH20" t="inlineStr"/>
      <c r="KI20" t="inlineStr"/>
      <c r="KJ20" t="inlineStr"/>
      <c r="KK20" t="inlineStr"/>
      <c r="KL20" t="inlineStr"/>
      <c r="KM20" t="inlineStr"/>
      <c r="KN20" t="inlineStr"/>
      <c r="KO20" t="inlineStr"/>
      <c r="KP20" t="inlineStr"/>
      <c r="KQ20" t="inlineStr"/>
      <c r="KR20" t="inlineStr"/>
      <c r="KS20" t="inlineStr"/>
      <c r="KT20" t="inlineStr"/>
      <c r="KU20" t="inlineStr"/>
      <c r="KV20" t="inlineStr"/>
      <c r="KW20" t="inlineStr"/>
      <c r="KX20" t="inlineStr"/>
      <c r="KY20" t="inlineStr"/>
      <c r="KZ20" t="inlineStr"/>
      <c r="LA20" t="inlineStr"/>
      <c r="LB20" t="inlineStr"/>
      <c r="LC20" t="inlineStr"/>
      <c r="LD20" t="inlineStr"/>
      <c r="LE20" t="inlineStr"/>
      <c r="LF20" t="inlineStr">
        <is>
          <t>noafulla</t>
        </is>
      </c>
      <c r="LG20" t="inlineStr"/>
      <c r="LH20" t="inlineStr"/>
      <c r="LI20" t="inlineStr"/>
      <c r="LJ20" t="inlineStr"/>
      <c r="LK20" t="inlineStr"/>
      <c r="LL20" t="inlineStr"/>
      <c r="LM20" t="inlineStr"/>
      <c r="LN20" t="inlineStr"/>
      <c r="LO20" t="inlineStr"/>
      <c r="LP20" t="inlineStr"/>
      <c r="LQ20" t="inlineStr"/>
      <c r="LR20" t="inlineStr"/>
      <c r="LS20" t="inlineStr"/>
      <c r="LT20" t="inlineStr"/>
      <c r="LU20" t="inlineStr"/>
      <c r="LV20" t="inlineStr"/>
      <c r="LW20" t="inlineStr"/>
      <c r="LX20" t="inlineStr"/>
      <c r="LY20" t="inlineStr"/>
      <c r="LZ20" t="inlineStr"/>
      <c r="MA20" t="inlineStr"/>
      <c r="MB20" t="inlineStr"/>
      <c r="MC20" t="inlineStr"/>
      <c r="MD20" t="inlineStr"/>
      <c r="ME20" t="inlineStr"/>
      <c r="MF20" t="inlineStr"/>
      <c r="MG20" t="inlineStr"/>
      <c r="MH20" t="inlineStr"/>
      <c r="MI20" t="inlineStr"/>
      <c r="MJ20" t="inlineStr"/>
      <c r="MK20" t="inlineStr"/>
      <c r="ML20" t="inlineStr"/>
      <c r="MM20" t="inlineStr"/>
      <c r="MN20" t="inlineStr"/>
      <c r="MO20" t="inlineStr"/>
      <c r="MP20" t="inlineStr"/>
      <c r="MQ20" t="inlineStr"/>
      <c r="MR20" t="inlineStr"/>
      <c r="MS20" t="inlineStr"/>
      <c r="MT20" t="inlineStr">
        <is>
          <t>noafulla</t>
        </is>
      </c>
      <c r="MU20" t="inlineStr"/>
      <c r="MV20" t="inlineStr"/>
      <c r="MW20" t="inlineStr"/>
      <c r="MX20" t="inlineStr"/>
      <c r="MY20" t="inlineStr"/>
      <c r="MZ20" t="inlineStr"/>
      <c r="NA20" t="inlineStr"/>
      <c r="NB20" t="inlineStr"/>
      <c r="NC20" t="inlineStr"/>
      <c r="ND20" t="inlineStr"/>
      <c r="NE20" t="inlineStr"/>
      <c r="NF20" t="inlineStr"/>
      <c r="NG20" t="inlineStr"/>
      <c r="NH20" t="inlineStr"/>
      <c r="NI20" t="inlineStr"/>
      <c r="NJ20" t="inlineStr"/>
      <c r="NK20" t="inlineStr"/>
      <c r="NL20" t="inlineStr"/>
      <c r="NM20" t="inlineStr"/>
      <c r="NN20" t="inlineStr"/>
      <c r="NO20" t="inlineStr"/>
      <c r="NP20" t="inlineStr"/>
      <c r="NQ20" t="inlineStr"/>
      <c r="NR20" t="inlineStr"/>
      <c r="NS20" t="inlineStr"/>
      <c r="NT20" t="inlineStr"/>
      <c r="NU20" t="inlineStr"/>
      <c r="NV20" t="inlineStr"/>
      <c r="NW20" t="inlineStr"/>
      <c r="NX20" t="inlineStr"/>
      <c r="NY20" t="inlineStr"/>
      <c r="NZ20" t="inlineStr"/>
      <c r="OA20" t="inlineStr"/>
      <c r="OB20" t="inlineStr"/>
      <c r="OC20" t="inlineStr"/>
      <c r="OD20" t="inlineStr"/>
      <c r="OE20" t="inlineStr"/>
      <c r="OF20" t="inlineStr"/>
      <c r="OG20" t="inlineStr"/>
      <c r="OH20" t="inlineStr"/>
      <c r="OI20" t="inlineStr"/>
      <c r="OJ20" t="inlineStr"/>
      <c r="OK20" t="inlineStr"/>
      <c r="OL20" t="inlineStr"/>
      <c r="OM20" t="inlineStr"/>
      <c r="ON20" t="inlineStr"/>
      <c r="OO20" t="inlineStr"/>
      <c r="OP20" t="inlineStr"/>
      <c r="OQ20" t="inlineStr"/>
      <c r="OR20" t="inlineStr"/>
      <c r="OS20" t="inlineStr"/>
      <c r="OT20" t="inlineStr"/>
      <c r="OU20" t="inlineStr"/>
      <c r="OV20" t="inlineStr"/>
      <c r="OW20" t="inlineStr"/>
      <c r="OX20" t="inlineStr"/>
      <c r="OY20" t="inlineStr"/>
      <c r="OZ20" t="inlineStr"/>
      <c r="PA20" t="inlineStr"/>
      <c r="PB20" t="inlineStr"/>
      <c r="PC20" t="inlineStr"/>
      <c r="PD20" t="inlineStr"/>
      <c r="PE20" t="inlineStr"/>
      <c r="PF20" t="inlineStr"/>
      <c r="PG20" t="inlineStr"/>
      <c r="PH20" t="inlineStr"/>
      <c r="PI20" t="inlineStr"/>
      <c r="PJ20" t="inlineStr"/>
      <c r="PK20" t="inlineStr"/>
      <c r="PL20" t="inlineStr"/>
      <c r="PM20" t="inlineStr"/>
      <c r="PN20" t="inlineStr"/>
      <c r="PO20" t="inlineStr"/>
      <c r="PP20" t="inlineStr"/>
      <c r="PQ20" t="inlineStr"/>
      <c r="PR20" t="inlineStr"/>
      <c r="PS20" t="inlineStr"/>
      <c r="PT20" t="inlineStr"/>
      <c r="PU20" t="inlineStr"/>
      <c r="PV20" t="inlineStr"/>
      <c r="PW20" t="inlineStr"/>
      <c r="PX20" t="inlineStr"/>
      <c r="PY20" t="inlineStr"/>
      <c r="PZ20" t="inlineStr"/>
      <c r="QA20" t="inlineStr"/>
      <c r="QB20" t="inlineStr"/>
      <c r="QC20" t="inlineStr"/>
      <c r="QD20" t="inlineStr"/>
      <c r="QE20" t="inlineStr"/>
      <c r="QF20" t="inlineStr"/>
      <c r="QG20" t="inlineStr"/>
      <c r="QH20" t="inlineStr"/>
      <c r="QI20" t="inlineStr"/>
      <c r="QJ20" t="inlineStr"/>
      <c r="QK20" t="inlineStr"/>
      <c r="QL20" t="inlineStr"/>
      <c r="QM20" t="inlineStr"/>
      <c r="QN20" t="inlineStr"/>
      <c r="QO20" t="inlineStr"/>
      <c r="QP20" t="inlineStr"/>
      <c r="QQ20" t="inlineStr"/>
      <c r="QR20" t="inlineStr"/>
      <c r="QS20" t="inlineStr"/>
      <c r="QT20" t="inlineStr"/>
      <c r="QU20" t="inlineStr"/>
      <c r="QV20" t="inlineStr"/>
      <c r="QW20" t="inlineStr"/>
      <c r="QX20" t="inlineStr"/>
      <c r="QY20" t="inlineStr"/>
      <c r="QZ20" t="inlineStr"/>
      <c r="RA20" t="inlineStr"/>
      <c r="RB20" t="inlineStr"/>
      <c r="RC20" t="inlineStr"/>
      <c r="RD20" t="inlineStr"/>
      <c r="RE20" t="inlineStr"/>
      <c r="RF20" t="inlineStr"/>
      <c r="RG20" t="inlineStr"/>
      <c r="RH20" t="inlineStr"/>
      <c r="RI20" t="inlineStr"/>
      <c r="RJ20" t="inlineStr"/>
      <c r="RK20" t="inlineStr"/>
      <c r="RL20" t="inlineStr"/>
      <c r="RM20" t="inlineStr"/>
      <c r="RN20" t="inlineStr"/>
      <c r="RO20" t="inlineStr"/>
      <c r="RP20" t="inlineStr"/>
      <c r="RQ20" t="inlineStr"/>
      <c r="RR20" t="inlineStr"/>
      <c r="RS20" t="inlineStr"/>
      <c r="RT20" t="inlineStr"/>
      <c r="RU20" t="inlineStr"/>
      <c r="RV20" t="inlineStr"/>
      <c r="RW20" t="inlineStr"/>
      <c r="RX20" t="inlineStr"/>
      <c r="RY20" t="inlineStr"/>
      <c r="RZ20" t="inlineStr"/>
      <c r="SA20" t="inlineStr"/>
      <c r="SB20" t="inlineStr"/>
      <c r="SC20" t="inlineStr"/>
      <c r="SD20" t="inlineStr"/>
      <c r="SE20" t="inlineStr"/>
      <c r="SF20" t="inlineStr"/>
      <c r="SG20" t="inlineStr"/>
      <c r="SH20" t="inlineStr"/>
      <c r="SI20" t="inlineStr"/>
      <c r="SJ20" t="inlineStr"/>
      <c r="SK20" t="inlineStr"/>
      <c r="SL20" t="inlineStr"/>
      <c r="SM20" t="inlineStr"/>
      <c r="SN20" t="inlineStr"/>
      <c r="SO20" t="inlineStr"/>
      <c r="SP20" t="inlineStr"/>
      <c r="SQ20" t="inlineStr"/>
      <c r="SR20" t="inlineStr"/>
      <c r="SS20" t="inlineStr"/>
      <c r="ST20" t="inlineStr"/>
      <c r="SU20" t="inlineStr"/>
      <c r="SV20" t="inlineStr"/>
      <c r="SW20" t="inlineStr"/>
      <c r="SX20" t="inlineStr"/>
      <c r="SY20" t="inlineStr"/>
      <c r="SZ20" t="inlineStr"/>
      <c r="TA20" t="inlineStr"/>
      <c r="TB20" t="inlineStr"/>
      <c r="TC20" t="inlineStr"/>
      <c r="TD20" t="inlineStr"/>
      <c r="TE20" t="inlineStr"/>
      <c r="TF20" t="inlineStr"/>
      <c r="TG20" t="inlineStr"/>
      <c r="TH20" t="inlineStr"/>
      <c r="TI20" t="inlineStr"/>
      <c r="TJ20" t="inlineStr"/>
      <c r="TK20" t="inlineStr"/>
      <c r="TL20" t="inlineStr"/>
      <c r="TM20" t="inlineStr"/>
      <c r="TN20" t="inlineStr"/>
      <c r="TO20" t="inlineStr"/>
      <c r="TP20" t="inlineStr"/>
      <c r="TQ20" t="inlineStr"/>
      <c r="TR20" t="inlineStr"/>
      <c r="TS20" t="inlineStr"/>
      <c r="TT20" t="inlineStr"/>
      <c r="TU20" t="inlineStr"/>
      <c r="TV20" t="inlineStr"/>
      <c r="TW20" t="inlineStr"/>
      <c r="TX20" t="inlineStr"/>
      <c r="TY20" t="inlineStr"/>
      <c r="TZ20" t="inlineStr"/>
      <c r="UA20" t="inlineStr"/>
      <c r="UB20" t="inlineStr">
        <is>
          <t>PSUP - Pipe supports</t>
        </is>
      </c>
      <c r="UC20" t="inlineStr"/>
      <c r="UD20" t="inlineStr"/>
      <c r="UE20" t="inlineStr"/>
      <c r="UF20" t="inlineStr"/>
      <c r="UG20" t="inlineStr"/>
      <c r="UH20" t="inlineStr"/>
      <c r="UI20" t="inlineStr"/>
      <c r="UJ20" t="inlineStr"/>
      <c r="UK20" t="inlineStr"/>
      <c r="UL20" t="inlineStr"/>
      <c r="UM20" t="inlineStr">
        <is>
          <t>D</t>
        </is>
      </c>
      <c r="UN20" t="inlineStr"/>
      <c r="UO20" t="inlineStr"/>
      <c r="UP20" t="inlineStr"/>
      <c r="UQ20" t="inlineStr"/>
      <c r="UR20" t="inlineStr"/>
      <c r="US20" t="inlineStr"/>
      <c r="UT20" t="inlineStr">
        <is>
          <t>EZ</t>
        </is>
      </c>
      <c r="UU20" t="inlineStr"/>
      <c r="UV20" t="inlineStr"/>
      <c r="UW20" t="inlineStr"/>
      <c r="UX20" t="inlineStr"/>
      <c r="UY20" t="inlineStr">
        <is>
          <t>SUPP</t>
        </is>
      </c>
      <c r="UZ20" t="inlineStr"/>
      <c r="VA20" t="inlineStr"/>
      <c r="VB20" t="inlineStr"/>
      <c r="VC20" t="inlineStr"/>
      <c r="VD20" t="inlineStr"/>
      <c r="VE20" t="inlineStr"/>
      <c r="VF20" t="inlineStr"/>
      <c r="VG20" t="inlineStr"/>
      <c r="VH20" t="inlineStr"/>
      <c r="VI20" t="inlineStr"/>
      <c r="VJ20" t="inlineStr"/>
      <c r="VK20" t="inlineStr"/>
      <c r="VL20" t="inlineStr"/>
      <c r="VM20" t="inlineStr"/>
      <c r="VN20" t="inlineStr"/>
      <c r="VO20" t="inlineStr"/>
      <c r="VP20" t="inlineStr"/>
      <c r="VQ20" t="inlineStr"/>
      <c r="VR20" t="inlineStr"/>
      <c r="VS20" t="inlineStr"/>
      <c r="VT20" t="inlineStr"/>
      <c r="VU20" t="inlineStr"/>
      <c r="VV20" t="inlineStr"/>
      <c r="VW20" t="inlineStr"/>
      <c r="VX20" t="inlineStr"/>
      <c r="VY20" t="inlineStr"/>
      <c r="VZ20" t="inlineStr"/>
      <c r="WA20" t="inlineStr"/>
      <c r="WB20" t="inlineStr"/>
      <c r="WC20" t="inlineStr"/>
      <c r="WD20" t="inlineStr"/>
      <c r="WE20" t="inlineStr"/>
      <c r="WF20" t="inlineStr"/>
      <c r="WG20" t="inlineStr"/>
      <c r="WH20" t="inlineStr"/>
      <c r="WI20" t="inlineStr"/>
      <c r="WJ20" t="inlineStr"/>
      <c r="WK20" t="inlineStr"/>
      <c r="WL20" t="inlineStr"/>
      <c r="WM20" t="inlineStr"/>
      <c r="WN20" t="inlineStr"/>
      <c r="WO20" t="inlineStr"/>
      <c r="WP20" t="inlineStr"/>
      <c r="WQ20" t="inlineStr"/>
      <c r="WR20" t="inlineStr"/>
      <c r="WS20" t="inlineStr"/>
      <c r="WT20" t="inlineStr"/>
      <c r="WU20" t="inlineStr"/>
      <c r="WV20" t="inlineStr"/>
      <c r="WW20" t="inlineStr"/>
      <c r="WX20" t="inlineStr"/>
      <c r="WY20" t="inlineStr"/>
      <c r="WZ20" t="inlineStr"/>
      <c r="XA20" t="inlineStr"/>
      <c r="XB20" t="inlineStr"/>
      <c r="XC20" t="inlineStr"/>
      <c r="XD20" t="inlineStr"/>
      <c r="XE20" t="inlineStr">
        <is>
          <t>EZ</t>
        </is>
      </c>
      <c r="XF20" t="inlineStr"/>
      <c r="XG20" t="inlineStr"/>
      <c r="XH20" t="inlineStr"/>
      <c r="XI20" t="inlineStr"/>
      <c r="XJ20" t="inlineStr"/>
      <c r="XK20" t="inlineStr"/>
      <c r="XL20" t="inlineStr"/>
      <c r="XM20" t="inlineStr"/>
      <c r="XN20" t="inlineStr"/>
      <c r="XO20" t="inlineStr"/>
      <c r="XP20" t="inlineStr"/>
      <c r="XQ20" t="inlineStr"/>
      <c r="XR20" t="inlineStr"/>
      <c r="XS20" t="inlineStr"/>
      <c r="XT20" t="inlineStr"/>
      <c r="XU20" t="inlineStr"/>
      <c r="XV20" t="inlineStr"/>
      <c r="XW20" t="inlineStr"/>
      <c r="XX20" t="inlineStr"/>
      <c r="XY20" t="inlineStr">
        <is>
          <t>-^-</t>
        </is>
      </c>
      <c r="XZ20" t="inlineStr"/>
      <c r="YA20" t="inlineStr"/>
      <c r="YB20" t="inlineStr"/>
      <c r="YC20" t="inlineStr"/>
      <c r="YD20" t="inlineStr"/>
      <c r="YE20" t="inlineStr"/>
      <c r="YF20" t="inlineStr"/>
      <c r="YG20" t="inlineStr"/>
      <c r="YH20" t="inlineStr"/>
      <c r="YI20" t="inlineStr"/>
      <c r="YJ20" t="inlineStr"/>
      <c r="YK20" t="inlineStr"/>
      <c r="YL20" t="inlineStr"/>
      <c r="YM20" t="inlineStr"/>
      <c r="YN20" t="inlineStr"/>
      <c r="YO20" t="inlineStr"/>
      <c r="YP20" t="inlineStr">
        <is>
          <t>PSUP</t>
        </is>
      </c>
      <c r="YQ20" t="inlineStr"/>
      <c r="YR20" t="inlineStr"/>
      <c r="YS20" t="inlineStr"/>
      <c r="YT20" t="inlineStr"/>
      <c r="YU20" t="inlineStr"/>
      <c r="YV20" t="inlineStr"/>
      <c r="YW20" t="inlineStr"/>
      <c r="YX20" t="inlineStr"/>
      <c r="YY20" t="inlineStr"/>
      <c r="YZ20" t="inlineStr"/>
      <c r="ZA20" t="inlineStr"/>
      <c r="ZB20" t="inlineStr"/>
      <c r="ZC20" t="inlineStr"/>
      <c r="ZD20" t="inlineStr"/>
      <c r="ZE20" t="inlineStr"/>
      <c r="ZF20" t="inlineStr"/>
      <c r="ZG20" t="inlineStr"/>
      <c r="ZH20" t="inlineStr"/>
      <c r="ZI20" t="inlineStr"/>
      <c r="ZJ20" t="inlineStr"/>
      <c r="ZK20" t="inlineStr"/>
      <c r="ZL20" t="inlineStr"/>
      <c r="ZM20" t="inlineStr"/>
      <c r="ZN20" t="inlineStr"/>
      <c r="ZO20" t="inlineStr"/>
      <c r="ZP20" t="inlineStr"/>
      <c r="ZQ20" t="inlineStr"/>
      <c r="ZR20" t="inlineStr"/>
      <c r="ZS20" t="inlineStr"/>
      <c r="ZT20" t="inlineStr"/>
      <c r="ZU20" t="inlineStr"/>
      <c r="ZV20" t="inlineStr"/>
      <c r="ZW20" t="inlineStr"/>
      <c r="ZX20" t="inlineStr"/>
      <c r="ZY20" t="inlineStr"/>
      <c r="ZZ20" t="inlineStr"/>
      <c r="AAA20" t="inlineStr"/>
      <c r="AAB20" t="inlineStr"/>
      <c r="AAC20" t="inlineStr"/>
      <c r="AAD20" t="inlineStr">
        <is>
          <t>N</t>
        </is>
      </c>
      <c r="AAE20" t="inlineStr"/>
      <c r="AAF20" t="inlineStr"/>
      <c r="AAG20" t="inlineStr"/>
      <c r="AAH20" t="inlineStr"/>
      <c r="AAI20" t="inlineStr"/>
      <c r="AAJ20" t="inlineStr"/>
      <c r="AAK20" t="inlineStr"/>
      <c r="AAL20" t="inlineStr"/>
      <c r="AAM20" t="inlineStr"/>
      <c r="AAN20" t="inlineStr"/>
      <c r="AAO20" t="inlineStr"/>
      <c r="AAP20" t="inlineStr"/>
      <c r="AAQ20" t="inlineStr"/>
      <c r="AAR20" t="inlineStr"/>
      <c r="AAS20" t="inlineStr"/>
      <c r="AAT20" t="inlineStr"/>
      <c r="AAU20" t="inlineStr"/>
      <c r="AAV20" t="inlineStr"/>
      <c r="AAW20" t="inlineStr"/>
      <c r="AAX20" t="inlineStr"/>
      <c r="AAY20" t="inlineStr"/>
      <c r="AAZ20" t="inlineStr"/>
      <c r="ABA20" t="inlineStr"/>
      <c r="ABB20" t="inlineStr"/>
      <c r="ABC20" t="inlineStr"/>
      <c r="ABD20" t="inlineStr"/>
      <c r="ABE20" t="inlineStr"/>
      <c r="ABF20" t="inlineStr"/>
      <c r="ABG20" t="inlineStr"/>
      <c r="ABH20" t="inlineStr"/>
      <c r="ABI20" t="inlineStr"/>
      <c r="ABJ20" t="inlineStr"/>
      <c r="ABK20" t="inlineStr"/>
      <c r="ABL20" t="inlineStr"/>
      <c r="ABM20" t="inlineStr"/>
      <c r="ABN20" t="inlineStr"/>
      <c r="ABO20" t="inlineStr"/>
      <c r="ABP20" t="inlineStr"/>
      <c r="ABQ20" t="inlineStr"/>
      <c r="ABR20" t="inlineStr"/>
      <c r="ABS20" t="inlineStr"/>
      <c r="ABT20" t="inlineStr"/>
      <c r="ABU20" t="inlineStr"/>
      <c r="ABV20" t="inlineStr"/>
      <c r="ABW20" t="inlineStr"/>
      <c r="ABX20" t="inlineStr"/>
      <c r="ABY20" t="inlineStr"/>
      <c r="ABZ20" t="inlineStr"/>
      <c r="ACA20" t="inlineStr"/>
      <c r="ACB20" t="inlineStr"/>
      <c r="ACC20" t="inlineStr"/>
      <c r="ACD20" t="inlineStr"/>
      <c r="ACE20" t="inlineStr"/>
      <c r="ACF20" t="inlineStr"/>
      <c r="ACG20" t="inlineStr"/>
      <c r="ACH20" t="inlineStr"/>
      <c r="ACI20" t="inlineStr"/>
      <c r="ACJ20" t="inlineStr"/>
      <c r="ACK20" t="inlineStr">
        <is>
          <t>D</t>
        </is>
      </c>
      <c r="ACL20" t="inlineStr"/>
      <c r="ACM20" t="inlineStr">
        <is>
          <t>NOS</t>
        </is>
      </c>
      <c r="ACN20" t="inlineStr"/>
      <c r="ACO20" t="inlineStr"/>
      <c r="ACP20" t="inlineStr"/>
      <c r="ACQ20" t="inlineStr"/>
      <c r="ACR20" t="inlineStr"/>
      <c r="ACS20" t="inlineStr"/>
      <c r="ACT20" t="inlineStr"/>
      <c r="ACU20" t="inlineStr"/>
      <c r="ACV20" t="inlineStr"/>
      <c r="ACW20" t="inlineStr"/>
      <c r="ACX20" t="inlineStr"/>
      <c r="ACY20" t="inlineStr"/>
      <c r="ACZ20" t="inlineStr"/>
      <c r="ADA20" t="inlineStr"/>
      <c r="ADB20" t="inlineStr"/>
      <c r="ADC20" t="inlineStr"/>
      <c r="ADD20" t="inlineStr"/>
      <c r="ADE20" t="inlineStr"/>
      <c r="ADF20">
        <f>67127390/2</f>
        <v/>
      </c>
      <c r="ADG20" t="inlineStr"/>
      <c r="ADH20" t="inlineStr"/>
      <c r="ADI20" t="inlineStr"/>
      <c r="ADJ20" t="inlineStr"/>
      <c r="ADK20" t="inlineStr"/>
      <c r="ADL20" t="inlineStr"/>
      <c r="ADM20" t="inlineStr"/>
      <c r="ADN20" t="inlineStr"/>
      <c r="ADO20" t="inlineStr"/>
      <c r="ADP20" t="inlineStr"/>
      <c r="ADQ20" t="inlineStr"/>
      <c r="ADR20" t="inlineStr"/>
      <c r="ADS20" t="inlineStr"/>
      <c r="ADT20" t="inlineStr"/>
      <c r="ADU20" t="inlineStr"/>
      <c r="ADV20" t="inlineStr"/>
      <c r="ADW20" t="inlineStr"/>
      <c r="ADX20" t="inlineStr"/>
      <c r="ADY20" t="inlineStr"/>
      <c r="ADZ20" t="inlineStr"/>
      <c r="AEA20" t="inlineStr"/>
      <c r="AEB20" t="inlineStr"/>
      <c r="AEC20" t="inlineStr"/>
      <c r="AED20" t="inlineStr"/>
      <c r="AEE20" t="inlineStr"/>
      <c r="AEF20" t="inlineStr"/>
      <c r="AEG20" t="inlineStr"/>
      <c r="AEH20" t="inlineStr"/>
      <c r="AEI20" t="inlineStr"/>
      <c r="AEJ20" t="inlineStr"/>
      <c r="AEK20" t="inlineStr"/>
      <c r="AEL20" t="inlineStr"/>
      <c r="AEM20" t="inlineStr"/>
      <c r="AEN20" t="inlineStr"/>
      <c r="AEO20" t="inlineStr"/>
      <c r="AEP20" t="inlineStr">
        <is>
          <t>TEXT</t>
        </is>
      </c>
      <c r="AEQ20" t="inlineStr"/>
      <c r="AER20" t="inlineStr"/>
      <c r="AES20" t="inlineStr"/>
      <c r="AET20" t="inlineStr"/>
      <c r="AEU20" t="inlineStr"/>
      <c r="AEV20" t="inlineStr"/>
      <c r="AEW20" t="inlineStr"/>
      <c r="AEX20" t="inlineStr"/>
      <c r="AEY20" t="inlineStr"/>
      <c r="AEZ20" t="inlineStr"/>
      <c r="AFA20" t="inlineStr"/>
      <c r="AFB20" t="inlineStr"/>
      <c r="AFC20" t="inlineStr"/>
      <c r="AFD20" t="inlineStr"/>
      <c r="AFE20" t="inlineStr"/>
      <c r="AFF20" t="inlineStr"/>
      <c r="AFG20" t="inlineStr"/>
      <c r="AFH20" t="inlineStr"/>
      <c r="AFI20" t="inlineStr"/>
      <c r="AFJ20" t="inlineStr"/>
      <c r="AFK20" t="inlineStr"/>
      <c r="AFL20" t="inlineStr"/>
      <c r="AFM20" t="inlineStr"/>
      <c r="AFN20" t="inlineStr"/>
      <c r="AFO20" t="inlineStr"/>
      <c r="AFP20" t="inlineStr"/>
      <c r="AFQ20" t="inlineStr"/>
      <c r="AFR20" t="inlineStr"/>
      <c r="AFS20" t="inlineStr"/>
      <c r="AFT20" t="inlineStr"/>
      <c r="AFU20" t="inlineStr"/>
      <c r="AFV20" t="inlineStr"/>
    </row>
    <row r="21">
      <c r="A21" s="1">
        <f>67127390/7563+NOS</f>
        <v/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>
        <is>
          <t>PNODE 1 of TMPLATE 1 of PJOINT /DP230PS0022/SPNT-01/LS-01</t>
        </is>
      </c>
      <c r="Q21" t="inlineStr">
        <is>
          <t>noafulla_D_tag_67127390/7563</t>
        </is>
      </c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>
        <f>67127390/7562</f>
        <v/>
      </c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>
        <is>
          <t>DP230</t>
        </is>
      </c>
      <c r="BI21" t="inlineStr"/>
      <c r="BJ21" t="inlineStr"/>
      <c r="BK21" t="inlineStr"/>
      <c r="BL21" t="inlineStr"/>
      <c r="BM21">
        <f>67127390/7531</f>
        <v/>
      </c>
      <c r="BN21" t="inlineStr"/>
      <c r="BO21" t="inlineStr"/>
      <c r="BP21" t="inlineStr"/>
      <c r="BQ21" t="inlineStr"/>
      <c r="BR21" t="inlineStr"/>
      <c r="BS21" t="inlineStr"/>
      <c r="BT21" t="inlineStr"/>
      <c r="BU21" t="inlineStr"/>
      <c r="BV21" t="inlineStr"/>
      <c r="BW21" t="inlineStr"/>
      <c r="BX21" t="inlineStr"/>
      <c r="BY21" t="inlineStr"/>
      <c r="BZ21" t="inlineStr">
        <is>
          <t>SEPALS_NOA</t>
        </is>
      </c>
      <c r="CA21" t="inlineStr"/>
      <c r="CB21" t="inlineStr"/>
      <c r="CC21" t="inlineStr"/>
      <c r="CD21" t="inlineStr"/>
      <c r="CE21" t="inlineStr"/>
      <c r="CF21" t="inlineStr"/>
      <c r="CG21" t="inlineStr"/>
      <c r="CH21" t="inlineStr"/>
      <c r="CI21" t="inlineStr"/>
      <c r="CJ21" t="inlineStr">
        <is>
          <t>/DP230-PSUP-AKO</t>
        </is>
      </c>
      <c r="CK21" t="inlineStr"/>
      <c r="CL21" t="inlineStr"/>
      <c r="CM21" t="inlineStr"/>
      <c r="CN21" t="inlineStr"/>
      <c r="CO21" t="inlineStr"/>
      <c r="CP21" t="inlineStr"/>
      <c r="CQ21" t="inlineStr"/>
      <c r="CR21" t="inlineStr"/>
      <c r="CS21" t="inlineStr"/>
      <c r="CT21" t="inlineStr"/>
      <c r="CU21" t="inlineStr"/>
      <c r="CV21" t="inlineStr"/>
      <c r="CW21" t="inlineStr"/>
      <c r="CX21" t="inlineStr"/>
      <c r="CY21" t="inlineStr"/>
      <c r="CZ21" t="inlineStr"/>
      <c r="DA21" t="inlineStr"/>
      <c r="DB21" t="inlineStr"/>
      <c r="DC21" t="inlineStr">
        <is>
          <t>0</t>
        </is>
      </c>
      <c r="DD21" t="inlineStr"/>
      <c r="DE21" t="inlineStr"/>
      <c r="DF21" t="inlineStr"/>
      <c r="DG21" t="inlineStr"/>
      <c r="DH21" t="inlineStr">
        <is>
          <t>505251</t>
        </is>
      </c>
      <c r="DI21" t="inlineStr"/>
      <c r="DJ21" t="inlineStr"/>
      <c r="DK21" t="inlineStr"/>
      <c r="DL21" t="inlineStr"/>
      <c r="DM21" t="inlineStr"/>
      <c r="DN21" t="inlineStr"/>
      <c r="DO21" t="inlineStr"/>
      <c r="DP21" t="inlineStr"/>
      <c r="DQ21" t="inlineStr"/>
      <c r="DR21" t="inlineStr"/>
      <c r="DS21" t="inlineStr"/>
      <c r="DT21" t="inlineStr"/>
      <c r="DU21" t="inlineStr"/>
      <c r="DV21" t="inlineStr"/>
      <c r="DW21" t="inlineStr"/>
      <c r="DX21" t="inlineStr"/>
      <c r="DY21" t="inlineStr"/>
      <c r="DZ21" t="inlineStr"/>
      <c r="EA21" t="inlineStr"/>
      <c r="EB21" t="inlineStr"/>
      <c r="EC21" t="inlineStr"/>
      <c r="ED21" t="inlineStr"/>
      <c r="EE21" t="inlineStr"/>
      <c r="EF21" t="inlineStr"/>
      <c r="EG21" t="inlineStr"/>
      <c r="EH21" t="inlineStr"/>
      <c r="EI21" t="inlineStr"/>
      <c r="EJ21" t="inlineStr"/>
      <c r="EK21" t="inlineStr"/>
      <c r="EL21" t="inlineStr"/>
      <c r="EM21" t="inlineStr"/>
      <c r="EN21" t="inlineStr">
        <is>
          <t>87062</t>
        </is>
      </c>
      <c r="EO21" t="inlineStr"/>
      <c r="EP21" t="inlineStr"/>
      <c r="EQ21" t="inlineStr"/>
      <c r="ER21" t="inlineStr"/>
      <c r="ES21" t="inlineStr"/>
      <c r="ET21" t="inlineStr"/>
      <c r="EU21" t="inlineStr"/>
      <c r="EV21" t="inlineStr"/>
      <c r="EW21" t="inlineStr"/>
      <c r="EX21" t="inlineStr"/>
      <c r="EY21" t="inlineStr"/>
      <c r="EZ21" t="inlineStr"/>
      <c r="FA21" t="inlineStr"/>
      <c r="FB21" t="inlineStr"/>
      <c r="FC21">
        <f>67127390/7563</f>
        <v/>
      </c>
      <c r="FD21" t="inlineStr"/>
      <c r="FE21" t="inlineStr"/>
      <c r="FF21" t="inlineStr"/>
      <c r="FG21" t="inlineStr"/>
      <c r="FH21" t="inlineStr"/>
      <c r="FI21" t="inlineStr"/>
      <c r="FJ21" t="inlineStr"/>
      <c r="FK21" t="inlineStr"/>
      <c r="FL21" t="inlineStr"/>
      <c r="FM21" t="inlineStr"/>
      <c r="FN21" t="inlineStr"/>
      <c r="FO21" t="inlineStr"/>
      <c r="FP21" t="inlineStr"/>
      <c r="FQ21" t="inlineStr"/>
      <c r="FR21" t="inlineStr"/>
      <c r="FS21" t="inlineStr"/>
      <c r="FT21" t="inlineStr"/>
      <c r="FU21" t="inlineStr"/>
      <c r="FV21" t="inlineStr"/>
      <c r="FW21" t="inlineStr"/>
      <c r="FX21" t="inlineStr"/>
      <c r="FY21" t="inlineStr"/>
      <c r="FZ21" t="inlineStr"/>
      <c r="GA21" t="inlineStr"/>
      <c r="GB21" t="inlineStr"/>
      <c r="GC21" t="inlineStr"/>
      <c r="GD21" t="inlineStr"/>
      <c r="GE21" t="inlineStr"/>
      <c r="GF21" t="inlineStr"/>
      <c r="GG21" t="inlineStr"/>
      <c r="GH21" t="inlineStr"/>
      <c r="GI21" t="inlineStr"/>
      <c r="GJ21" t="inlineStr"/>
      <c r="GK21" t="inlineStr"/>
      <c r="GL21" t="inlineStr"/>
      <c r="GM21" t="inlineStr"/>
      <c r="GN21" t="inlineStr"/>
      <c r="GO21" t="inlineStr"/>
      <c r="GP21" t="inlineStr"/>
      <c r="GQ21">
        <f>67127390/7531</f>
        <v/>
      </c>
      <c r="GR21" t="inlineStr"/>
      <c r="GS21" t="inlineStr"/>
      <c r="GT21" t="inlineStr"/>
      <c r="GU21" t="inlineStr">
        <is>
          <t>/DP230-PSUP-SUPP</t>
        </is>
      </c>
      <c r="GV21" t="inlineStr"/>
      <c r="GW21" t="inlineStr"/>
      <c r="GX21" t="inlineStr"/>
      <c r="GY21" t="inlineStr"/>
      <c r="GZ21" t="inlineStr"/>
      <c r="HA21" t="inlineStr"/>
      <c r="HB21" t="inlineStr"/>
      <c r="HC21" t="inlineStr"/>
      <c r="HD21" t="inlineStr"/>
      <c r="HE21" t="inlineStr"/>
      <c r="HF21" t="inlineStr">
        <is>
          <t>0</t>
        </is>
      </c>
      <c r="HG21" t="inlineStr"/>
      <c r="HH21" t="inlineStr"/>
      <c r="HI21" t="inlineStr"/>
      <c r="HJ21" t="inlineStr"/>
      <c r="HK21" t="inlineStr"/>
      <c r="HL21" t="inlineStr"/>
      <c r="HM21" t="n">
        <v>505.251</v>
      </c>
      <c r="HN21" t="inlineStr"/>
      <c r="HO21" t="inlineStr"/>
      <c r="HP21" t="inlineStr"/>
      <c r="HQ21" t="inlineStr"/>
      <c r="HR21" t="inlineStr"/>
      <c r="HS21" t="inlineStr"/>
      <c r="HT21" t="inlineStr"/>
      <c r="HU21" t="inlineStr"/>
      <c r="HV21" t="inlineStr"/>
      <c r="HW21" t="inlineStr"/>
      <c r="HX21" t="inlineStr"/>
      <c r="HY21" t="inlineStr"/>
      <c r="HZ21" t="inlineStr"/>
      <c r="IA21" t="inlineStr">
        <is>
          <t>false</t>
        </is>
      </c>
      <c r="IB21" t="inlineStr"/>
      <c r="IC21" t="inlineStr">
        <is>
          <t>S1</t>
        </is>
      </c>
      <c r="ID21" t="inlineStr"/>
      <c r="IE21" t="inlineStr"/>
      <c r="IF21" t="inlineStr"/>
      <c r="IG21" t="inlineStr"/>
      <c r="IH21" t="inlineStr"/>
      <c r="II21" t="inlineStr"/>
      <c r="IJ21" t="inlineStr"/>
      <c r="IK21" t="inlineStr"/>
      <c r="IL21" t="inlineStr"/>
      <c r="IM21" t="inlineStr"/>
      <c r="IN21" t="inlineStr"/>
      <c r="IO21" t="inlineStr"/>
      <c r="IP21" t="inlineStr"/>
      <c r="IQ21" t="inlineStr"/>
      <c r="IR21" t="inlineStr"/>
      <c r="IS21" t="inlineStr"/>
      <c r="IT21" t="inlineStr"/>
      <c r="IU21" t="inlineStr"/>
      <c r="IV21" t="inlineStr"/>
      <c r="IW21" t="inlineStr"/>
      <c r="IX21" t="inlineStr"/>
      <c r="IY21" t="inlineStr"/>
      <c r="IZ21" t="inlineStr"/>
      <c r="JA21">
        <f>67127390/1</f>
        <v/>
      </c>
      <c r="JB21" t="inlineStr"/>
      <c r="JC21" t="inlineStr"/>
      <c r="JD21" t="inlineStr"/>
      <c r="JE21" t="inlineStr"/>
      <c r="JF21" t="inlineStr"/>
      <c r="JG21" t="inlineStr"/>
      <c r="JH21" t="inlineStr"/>
      <c r="JI21" t="inlineStr"/>
      <c r="JJ21" t="inlineStr"/>
      <c r="JK21" t="inlineStr"/>
      <c r="JL21" t="inlineStr"/>
      <c r="JM21" t="inlineStr"/>
      <c r="JN21" t="inlineStr"/>
      <c r="JO21" t="inlineStr">
        <is>
          <t>87062</t>
        </is>
      </c>
      <c r="JP21" t="inlineStr"/>
      <c r="JQ21" t="inlineStr"/>
      <c r="JR21" t="inlineStr"/>
      <c r="JS21" t="inlineStr"/>
      <c r="JT21" t="inlineStr"/>
      <c r="JU21">
        <f>67127390/7563</f>
        <v/>
      </c>
      <c r="JV21" t="inlineStr"/>
      <c r="JW21" t="inlineStr"/>
      <c r="JX21" t="inlineStr"/>
      <c r="JY21" t="inlineStr"/>
      <c r="JZ21" t="inlineStr"/>
      <c r="KA21" t="inlineStr"/>
      <c r="KB21" t="inlineStr"/>
      <c r="KC21" t="inlineStr"/>
      <c r="KD21" t="inlineStr"/>
      <c r="KE21" t="inlineStr"/>
      <c r="KF21" t="inlineStr"/>
      <c r="KG21" t="inlineStr"/>
      <c r="KH21" t="inlineStr"/>
      <c r="KI21" t="inlineStr"/>
      <c r="KJ21" t="inlineStr"/>
      <c r="KK21" t="inlineStr"/>
      <c r="KL21" t="inlineStr"/>
      <c r="KM21" t="inlineStr"/>
      <c r="KN21" t="inlineStr"/>
      <c r="KO21" t="inlineStr"/>
      <c r="KP21" t="inlineStr"/>
      <c r="KQ21" t="inlineStr"/>
      <c r="KR21" t="n">
        <v>505.301</v>
      </c>
      <c r="KS21" t="inlineStr"/>
      <c r="KT21" t="inlineStr"/>
      <c r="KU21" t="inlineStr"/>
      <c r="KV21" t="inlineStr"/>
      <c r="KW21" t="inlineStr"/>
      <c r="KX21" t="inlineStr"/>
      <c r="KY21" t="inlineStr"/>
      <c r="KZ21" t="inlineStr"/>
      <c r="LA21" t="inlineStr"/>
      <c r="LB21" t="inlineStr"/>
      <c r="LC21" t="inlineStr">
        <is>
          <t>0 10</t>
        </is>
      </c>
      <c r="LD21" t="inlineStr"/>
      <c r="LE21" t="inlineStr"/>
      <c r="LF21" t="inlineStr">
        <is>
          <t>noafulla</t>
        </is>
      </c>
      <c r="LG21" t="inlineStr"/>
      <c r="LH21" t="inlineStr"/>
      <c r="LI21" t="inlineStr"/>
      <c r="LJ21" t="inlineStr"/>
      <c r="LK21" t="inlineStr"/>
      <c r="LL21" t="inlineStr"/>
      <c r="LM21" t="inlineStr"/>
      <c r="LN21" t="inlineStr"/>
      <c r="LO21" t="inlineStr"/>
      <c r="LP21" t="inlineStr"/>
      <c r="LQ21" t="inlineStr"/>
      <c r="LR21" t="inlineStr"/>
      <c r="LS21" t="inlineStr"/>
      <c r="LT21" t="inlineStr"/>
      <c r="LU21" t="inlineStr"/>
      <c r="LV21" t="inlineStr"/>
      <c r="LW21" t="inlineStr"/>
      <c r="LX21" t="inlineStr"/>
      <c r="LY21" t="inlineStr"/>
      <c r="LZ21" t="inlineStr"/>
      <c r="MA21" t="inlineStr"/>
      <c r="MB21" t="inlineStr"/>
      <c r="MC21" t="inlineStr"/>
      <c r="MD21" t="inlineStr"/>
      <c r="ME21" t="inlineStr"/>
      <c r="MF21" t="inlineStr"/>
      <c r="MG21" t="inlineStr"/>
      <c r="MH21" t="inlineStr"/>
      <c r="MI21" t="inlineStr"/>
      <c r="MJ21" t="inlineStr"/>
      <c r="MK21" t="inlineStr"/>
      <c r="ML21" t="inlineStr"/>
      <c r="MM21" t="inlineStr"/>
      <c r="MN21" t="inlineStr"/>
      <c r="MO21" t="inlineStr"/>
      <c r="MP21" t="inlineStr"/>
      <c r="MQ21" t="inlineStr"/>
      <c r="MR21" t="inlineStr"/>
      <c r="MS21" t="inlineStr"/>
      <c r="MT21" t="inlineStr">
        <is>
          <t>noafulla</t>
        </is>
      </c>
      <c r="MU21" t="inlineStr"/>
      <c r="MV21" t="inlineStr"/>
      <c r="MW21" t="inlineStr"/>
      <c r="MX21" t="inlineStr"/>
      <c r="MY21" t="inlineStr"/>
      <c r="MZ21" t="inlineStr"/>
      <c r="NA21" t="inlineStr"/>
      <c r="NB21" t="inlineStr"/>
      <c r="NC21" t="inlineStr"/>
      <c r="ND21" t="inlineStr"/>
      <c r="NE21" t="inlineStr"/>
      <c r="NF21" t="inlineStr"/>
      <c r="NG21" t="inlineStr"/>
      <c r="NH21" t="inlineStr"/>
      <c r="NI21" t="inlineStr"/>
      <c r="NJ21" t="inlineStr"/>
      <c r="NK21" t="inlineStr"/>
      <c r="NL21" t="inlineStr"/>
      <c r="NM21" t="inlineStr"/>
      <c r="NN21" t="inlineStr"/>
      <c r="NO21" t="inlineStr"/>
      <c r="NP21" t="inlineStr"/>
      <c r="NQ21" t="inlineStr"/>
      <c r="NR21" t="inlineStr"/>
      <c r="NS21" t="inlineStr"/>
      <c r="NT21" t="inlineStr"/>
      <c r="NU21" t="inlineStr"/>
      <c r="NV21" t="inlineStr"/>
      <c r="NW21" t="inlineStr"/>
      <c r="NX21" t="inlineStr"/>
      <c r="NY21" t="inlineStr"/>
      <c r="NZ21" t="inlineStr"/>
      <c r="OA21" t="inlineStr"/>
      <c r="OB21" t="inlineStr"/>
      <c r="OC21" t="inlineStr"/>
      <c r="OD21" t="inlineStr"/>
      <c r="OE21" t="inlineStr"/>
      <c r="OF21" t="inlineStr"/>
      <c r="OG21" t="inlineStr"/>
      <c r="OH21" t="inlineStr"/>
      <c r="OI21" t="inlineStr"/>
      <c r="OJ21" t="inlineStr"/>
      <c r="OK21" t="inlineStr"/>
      <c r="OL21" t="inlineStr">
        <is>
          <t>E 0mm N 0mm U 0mm</t>
        </is>
      </c>
      <c r="OM21" t="inlineStr"/>
      <c r="ON21" t="inlineStr"/>
      <c r="OO21" t="inlineStr"/>
      <c r="OP21" t="inlineStr"/>
      <c r="OQ21" t="inlineStr"/>
      <c r="OR21" t="inlineStr"/>
      <c r="OS21" t="inlineStr"/>
      <c r="OT21" t="inlineStr"/>
      <c r="OU21" t="inlineStr"/>
      <c r="OV21" t="inlineStr"/>
      <c r="OW21" t="inlineStr"/>
      <c r="OX21" t="inlineStr"/>
      <c r="OY21" t="inlineStr"/>
      <c r="OZ21" t="inlineStr"/>
      <c r="PA21" t="inlineStr"/>
      <c r="PB21" t="inlineStr"/>
      <c r="PC21" t="inlineStr"/>
      <c r="PD21" t="inlineStr"/>
      <c r="PE21" t="inlineStr"/>
      <c r="PF21" t="inlineStr"/>
      <c r="PG21" t="inlineStr"/>
      <c r="PH21" t="inlineStr"/>
      <c r="PI21" t="inlineStr"/>
      <c r="PJ21" t="inlineStr"/>
      <c r="PK21" t="inlineStr"/>
      <c r="PL21" t="inlineStr"/>
      <c r="PM21" t="inlineStr"/>
      <c r="PN21" t="inlineStr"/>
      <c r="PO21" t="inlineStr"/>
      <c r="PP21" t="inlineStr"/>
      <c r="PQ21" t="inlineStr"/>
      <c r="PR21" t="inlineStr"/>
      <c r="PS21" t="inlineStr"/>
      <c r="PT21" t="inlineStr"/>
      <c r="PU21" t="inlineStr"/>
      <c r="PV21" t="inlineStr"/>
      <c r="PW21" t="inlineStr"/>
      <c r="PX21" t="inlineStr"/>
      <c r="PY21" t="inlineStr"/>
      <c r="PZ21" t="inlineStr"/>
      <c r="QA21" t="inlineStr">
        <is>
          <t>FREE</t>
        </is>
      </c>
      <c r="QB21" t="inlineStr"/>
      <c r="QC21" t="inlineStr"/>
      <c r="QD21" t="inlineStr"/>
      <c r="QE21" t="inlineStr"/>
      <c r="QF21" t="inlineStr"/>
      <c r="QG21" t="inlineStr"/>
      <c r="QH21" t="inlineStr"/>
      <c r="QI21" t="inlineStr"/>
      <c r="QJ21" t="inlineStr"/>
      <c r="QK21" t="inlineStr"/>
      <c r="QL21" t="inlineStr"/>
      <c r="QM21" t="inlineStr"/>
      <c r="QN21" t="inlineStr"/>
      <c r="QO21" t="inlineStr"/>
      <c r="QP21" t="inlineStr"/>
      <c r="QQ21" t="inlineStr"/>
      <c r="QR21" t="inlineStr"/>
      <c r="QS21" t="inlineStr"/>
      <c r="QT21" t="inlineStr"/>
      <c r="QU21" t="inlineStr"/>
      <c r="QV21" t="inlineStr"/>
      <c r="QW21" t="inlineStr"/>
      <c r="QX21" t="inlineStr"/>
      <c r="QY21" t="inlineStr"/>
      <c r="QZ21" t="inlineStr"/>
      <c r="RA21" t="inlineStr"/>
      <c r="RB21" t="inlineStr"/>
      <c r="RC21" t="inlineStr"/>
      <c r="RD21" t="inlineStr"/>
      <c r="RE21" t="inlineStr"/>
      <c r="RF21" t="inlineStr"/>
      <c r="RG21" t="inlineStr"/>
      <c r="RH21" t="inlineStr"/>
      <c r="RI21" t="inlineStr"/>
      <c r="RJ21" t="inlineStr"/>
      <c r="RK21" t="inlineStr"/>
      <c r="RL21" t="inlineStr"/>
      <c r="RM21" t="inlineStr"/>
      <c r="RN21" t="inlineStr"/>
      <c r="RO21" t="inlineStr"/>
      <c r="RP21" t="inlineStr"/>
      <c r="RQ21" t="inlineStr"/>
      <c r="RR21" t="inlineStr"/>
      <c r="RS21" t="inlineStr"/>
      <c r="RT21" t="inlineStr"/>
      <c r="RU21" t="inlineStr"/>
      <c r="RV21" t="inlineStr"/>
      <c r="RW21" t="inlineStr"/>
      <c r="RX21" t="inlineStr"/>
      <c r="RY21" t="inlineStr"/>
      <c r="RZ21" t="inlineStr"/>
      <c r="SA21" t="inlineStr"/>
      <c r="SB21" t="inlineStr"/>
      <c r="SC21" t="inlineStr"/>
      <c r="SD21" t="inlineStr"/>
      <c r="SE21" t="inlineStr"/>
      <c r="SF21" t="inlineStr"/>
      <c r="SG21" t="inlineStr"/>
      <c r="SH21" t="inlineStr"/>
      <c r="SI21" t="inlineStr"/>
      <c r="SJ21" t="inlineStr"/>
      <c r="SK21" t="inlineStr"/>
      <c r="SL21" t="inlineStr"/>
      <c r="SM21" t="inlineStr"/>
      <c r="SN21" t="inlineStr"/>
      <c r="SO21" t="inlineStr"/>
      <c r="SP21" t="inlineStr"/>
      <c r="SQ21" t="inlineStr"/>
      <c r="SR21" t="inlineStr"/>
      <c r="SS21" t="inlineStr"/>
      <c r="ST21" t="inlineStr"/>
      <c r="SU21" t="inlineStr"/>
      <c r="SV21" t="inlineStr"/>
      <c r="SW21" t="inlineStr"/>
      <c r="SX21" t="inlineStr"/>
      <c r="SY21" t="inlineStr"/>
      <c r="SZ21" t="inlineStr"/>
      <c r="TA21" t="inlineStr"/>
      <c r="TB21" t="inlineStr"/>
      <c r="TC21" t="inlineStr"/>
      <c r="TD21" t="inlineStr"/>
      <c r="TE21" t="inlineStr"/>
      <c r="TF21" t="inlineStr"/>
      <c r="TG21" t="inlineStr"/>
      <c r="TH21" t="inlineStr"/>
      <c r="TI21" t="inlineStr"/>
      <c r="TJ21" t="inlineStr"/>
      <c r="TK21" t="inlineStr"/>
      <c r="TL21" t="inlineStr"/>
      <c r="TM21" t="inlineStr"/>
      <c r="TN21" t="inlineStr"/>
      <c r="TO21" t="inlineStr"/>
      <c r="TP21" t="inlineStr"/>
      <c r="TQ21" t="inlineStr"/>
      <c r="TR21" t="inlineStr"/>
      <c r="TS21" t="inlineStr"/>
      <c r="TT21" t="inlineStr"/>
      <c r="TU21" t="inlineStr"/>
      <c r="TV21" t="inlineStr"/>
      <c r="TW21" t="inlineStr"/>
      <c r="TX21" t="inlineStr"/>
      <c r="TY21" t="inlineStr"/>
      <c r="TZ21" t="inlineStr"/>
      <c r="UA21" t="inlineStr">
        <is>
          <t>505</t>
        </is>
      </c>
      <c r="UB21" t="inlineStr">
        <is>
          <t>PSUP - Pipe supports</t>
        </is>
      </c>
      <c r="UC21" t="inlineStr"/>
      <c r="UD21" t="inlineStr"/>
      <c r="UE21" t="inlineStr"/>
      <c r="UF21" t="inlineStr"/>
      <c r="UG21" t="inlineStr"/>
      <c r="UH21" t="inlineStr"/>
      <c r="UI21" t="inlineStr"/>
      <c r="UJ21" t="inlineStr"/>
      <c r="UK21" t="inlineStr"/>
      <c r="UL21" t="inlineStr"/>
      <c r="UM21" t="inlineStr">
        <is>
          <t>D</t>
        </is>
      </c>
      <c r="UN21" t="inlineStr"/>
      <c r="UO21" t="inlineStr"/>
      <c r="UP21" t="inlineStr"/>
      <c r="UQ21" t="inlineStr"/>
      <c r="UR21" t="inlineStr"/>
      <c r="US21" t="inlineStr"/>
      <c r="UT21" t="inlineStr">
        <is>
          <t>EZ</t>
        </is>
      </c>
      <c r="UU21" t="inlineStr"/>
      <c r="UV21" t="inlineStr"/>
      <c r="UW21" t="inlineStr"/>
      <c r="UX21" t="inlineStr"/>
      <c r="UY21" t="inlineStr">
        <is>
          <t>SUPP</t>
        </is>
      </c>
      <c r="UZ21" t="inlineStr"/>
      <c r="VA21" t="inlineStr"/>
      <c r="VB21" t="inlineStr"/>
      <c r="VC21" t="inlineStr"/>
      <c r="VD21" t="inlineStr"/>
      <c r="VE21" t="inlineStr"/>
      <c r="VF21" t="inlineStr"/>
      <c r="VG21" t="inlineStr"/>
      <c r="VH21" t="inlineStr"/>
      <c r="VI21" t="inlineStr"/>
      <c r="VJ21" t="inlineStr"/>
      <c r="VK21" t="inlineStr"/>
      <c r="VL21" t="inlineStr"/>
      <c r="VM21" t="inlineStr"/>
      <c r="VN21" t="inlineStr"/>
      <c r="VO21" t="inlineStr"/>
      <c r="VP21" t="inlineStr"/>
      <c r="VQ21" t="inlineStr"/>
      <c r="VR21" t="inlineStr"/>
      <c r="VS21" t="inlineStr"/>
      <c r="VT21" t="inlineStr"/>
      <c r="VU21" t="inlineStr"/>
      <c r="VV21" t="inlineStr"/>
      <c r="VW21" t="inlineStr"/>
      <c r="VX21" t="inlineStr"/>
      <c r="VY21" t="inlineStr"/>
      <c r="VZ21" t="inlineStr"/>
      <c r="WA21" t="inlineStr"/>
      <c r="WB21" t="inlineStr"/>
      <c r="WC21" t="inlineStr"/>
      <c r="WD21" t="inlineStr"/>
      <c r="WE21" t="inlineStr"/>
      <c r="WF21" t="inlineStr"/>
      <c r="WG21" t="inlineStr"/>
      <c r="WH21" t="inlineStr"/>
      <c r="WI21" t="inlineStr"/>
      <c r="WJ21" t="inlineStr"/>
      <c r="WK21" t="inlineStr"/>
      <c r="WL21" t="inlineStr"/>
      <c r="WM21" t="inlineStr"/>
      <c r="WN21" t="inlineStr"/>
      <c r="WO21" t="inlineStr"/>
      <c r="WP21" t="inlineStr"/>
      <c r="WQ21" t="inlineStr"/>
      <c r="WR21" t="inlineStr"/>
      <c r="WS21" t="inlineStr"/>
      <c r="WT21" t="inlineStr"/>
      <c r="WU21" t="inlineStr"/>
      <c r="WV21" t="inlineStr"/>
      <c r="WW21" t="inlineStr"/>
      <c r="WX21" t="inlineStr"/>
      <c r="WY21" t="inlineStr"/>
      <c r="WZ21" t="inlineStr"/>
      <c r="XA21" t="inlineStr"/>
      <c r="XB21" t="inlineStr"/>
      <c r="XC21" t="inlineStr"/>
      <c r="XD21" t="inlineStr"/>
      <c r="XE21" t="inlineStr">
        <is>
          <t>EZ</t>
        </is>
      </c>
      <c r="XF21" t="inlineStr"/>
      <c r="XG21" t="inlineStr"/>
      <c r="XH21" t="inlineStr"/>
      <c r="XI21" t="inlineStr"/>
      <c r="XJ21" t="inlineStr"/>
      <c r="XK21" t="inlineStr"/>
      <c r="XL21" t="inlineStr"/>
      <c r="XM21" t="n">
        <v>87.062</v>
      </c>
      <c r="XN21" t="inlineStr"/>
      <c r="XO21" t="inlineStr"/>
      <c r="XP21" t="inlineStr"/>
      <c r="XQ21" t="inlineStr"/>
      <c r="XR21" t="inlineStr">
        <is>
          <t>505301</t>
        </is>
      </c>
      <c r="XS21" t="inlineStr"/>
      <c r="XT21" t="inlineStr"/>
      <c r="XU21" t="inlineStr"/>
      <c r="XV21" t="inlineStr"/>
      <c r="XW21" t="inlineStr"/>
      <c r="XX21" t="inlineStr"/>
      <c r="XY21" t="inlineStr"/>
      <c r="XZ21" t="inlineStr"/>
      <c r="YA21" t="inlineStr"/>
      <c r="YB21" t="inlineStr"/>
      <c r="YC21" t="inlineStr"/>
      <c r="YD21" t="inlineStr"/>
      <c r="YE21" t="inlineStr"/>
      <c r="YF21" t="inlineStr"/>
      <c r="YG21" t="inlineStr"/>
      <c r="YH21" t="inlineStr"/>
      <c r="YI21" t="inlineStr"/>
      <c r="YJ21" t="inlineStr"/>
      <c r="YK21" t="inlineStr"/>
      <c r="YL21" t="inlineStr"/>
      <c r="YM21" t="inlineStr"/>
      <c r="YN21" t="inlineStr"/>
      <c r="YO21" t="inlineStr"/>
      <c r="YP21" t="inlineStr">
        <is>
          <t>PSUP</t>
        </is>
      </c>
      <c r="YQ21" t="inlineStr"/>
      <c r="YR21" t="inlineStr"/>
      <c r="YS21" t="inlineStr"/>
      <c r="YT21" t="inlineStr"/>
      <c r="YU21" t="inlineStr"/>
      <c r="YV21" t="inlineStr"/>
      <c r="YW21" t="inlineStr"/>
      <c r="YX21" t="inlineStr"/>
      <c r="YY21" t="inlineStr"/>
      <c r="YZ21" t="inlineStr"/>
      <c r="ZA21" t="inlineStr"/>
      <c r="ZB21" t="inlineStr"/>
      <c r="ZC21" t="inlineStr"/>
      <c r="ZD21" t="inlineStr"/>
      <c r="ZE21" t="inlineStr"/>
      <c r="ZF21" t="inlineStr"/>
      <c r="ZG21" t="inlineStr"/>
      <c r="ZH21" t="inlineStr"/>
      <c r="ZI21" t="inlineStr"/>
      <c r="ZJ21" t="inlineStr"/>
      <c r="ZK21" t="inlineStr"/>
      <c r="ZL21" t="inlineStr"/>
      <c r="ZM21" t="inlineStr"/>
      <c r="ZN21" t="inlineStr"/>
      <c r="ZO21" t="inlineStr"/>
      <c r="ZP21" t="inlineStr"/>
      <c r="ZQ21" t="inlineStr"/>
      <c r="ZR21" t="inlineStr"/>
      <c r="ZS21" t="inlineStr"/>
      <c r="ZT21" t="inlineStr"/>
      <c r="ZU21" t="inlineStr"/>
      <c r="ZV21" t="inlineStr"/>
      <c r="ZW21" t="inlineStr"/>
      <c r="ZX21" t="inlineStr"/>
      <c r="ZY21" t="inlineStr"/>
      <c r="ZZ21" t="inlineStr"/>
      <c r="AAA21" t="inlineStr"/>
      <c r="AAB21" t="inlineStr"/>
      <c r="AAC21" t="inlineStr"/>
      <c r="AAD21" t="inlineStr">
        <is>
          <t>N</t>
        </is>
      </c>
      <c r="AAE21" t="inlineStr"/>
      <c r="AAF21" t="inlineStr"/>
      <c r="AAG21" t="inlineStr"/>
      <c r="AAH21" t="inlineStr"/>
      <c r="AAI21" t="inlineStr">
        <is>
          <t>0</t>
        </is>
      </c>
      <c r="AAJ21" t="inlineStr"/>
      <c r="AAK21" t="inlineStr"/>
      <c r="AAL21" t="inlineStr"/>
      <c r="AAM21" t="inlineStr"/>
      <c r="AAN21" t="inlineStr"/>
      <c r="AAO21" t="inlineStr"/>
      <c r="AAP21" t="inlineStr"/>
      <c r="AAQ21" t="inlineStr"/>
      <c r="AAR21" t="inlineStr"/>
      <c r="AAS21" t="inlineStr"/>
      <c r="AAT21" t="inlineStr"/>
      <c r="AAU21" t="inlineStr"/>
      <c r="AAV21" t="inlineStr"/>
      <c r="AAW21" t="inlineStr"/>
      <c r="AAX21" t="inlineStr"/>
      <c r="AAY21" t="inlineStr"/>
      <c r="AAZ21" t="inlineStr"/>
      <c r="ABA21" t="inlineStr"/>
      <c r="ABB21" t="inlineStr"/>
      <c r="ABC21" t="inlineStr"/>
      <c r="ABD21" t="inlineStr"/>
      <c r="ABE21" t="inlineStr"/>
      <c r="ABF21" t="inlineStr"/>
      <c r="ABG21" t="inlineStr"/>
      <c r="ABH21" t="inlineStr"/>
      <c r="ABI21" t="inlineStr"/>
      <c r="ABJ21" t="inlineStr"/>
      <c r="ABK21" t="inlineStr"/>
      <c r="ABL21" t="n">
        <v>87.062</v>
      </c>
      <c r="ABM21" t="inlineStr"/>
      <c r="ABN21" t="inlineStr"/>
      <c r="ABO21" t="inlineStr">
        <is>
          <t>338667.2mm 87061.7mm 505300.9mm 338667.2mm 87061.7mm 505300.9mm</t>
        </is>
      </c>
      <c r="ABP21" t="inlineStr"/>
      <c r="ABQ21" t="inlineStr"/>
      <c r="ABR21" t="n">
        <v>338.667</v>
      </c>
      <c r="ABS21" t="inlineStr"/>
      <c r="ABT21" t="inlineStr"/>
      <c r="ABU21" t="inlineStr"/>
      <c r="ABV21" t="inlineStr"/>
      <c r="ABW21" t="inlineStr"/>
      <c r="ABX21" t="inlineStr"/>
      <c r="ABY21" t="inlineStr"/>
      <c r="ABZ21" t="inlineStr"/>
      <c r="ACA21" t="n">
        <v>338.667</v>
      </c>
      <c r="ACB21" t="inlineStr"/>
      <c r="ACC21" t="inlineStr"/>
      <c r="ACD21" t="inlineStr"/>
      <c r="ACE21" t="inlineStr"/>
      <c r="ACF21" t="inlineStr"/>
      <c r="ACG21" t="inlineStr"/>
      <c r="ACH21" t="inlineStr"/>
      <c r="ACI21" t="inlineStr"/>
      <c r="ACJ21" t="inlineStr"/>
      <c r="ACK21" t="inlineStr">
        <is>
          <t>D</t>
        </is>
      </c>
      <c r="ACL21" t="inlineStr"/>
      <c r="ACM21" t="inlineStr">
        <is>
          <t>NOS</t>
        </is>
      </c>
      <c r="ACN21" t="inlineStr"/>
      <c r="ACO21" t="inlineStr"/>
      <c r="ACP21" t="inlineStr"/>
      <c r="ACQ21" t="inlineStr"/>
      <c r="ACR21" t="inlineStr"/>
      <c r="ACS21" t="inlineStr"/>
      <c r="ACT21" t="inlineStr"/>
      <c r="ACU21" t="inlineStr"/>
      <c r="ACV21" t="inlineStr"/>
      <c r="ACW21" t="inlineStr"/>
      <c r="ACX21" t="inlineStr"/>
      <c r="ACY21" t="inlineStr"/>
      <c r="ACZ21" t="inlineStr"/>
      <c r="ADA21" t="inlineStr"/>
      <c r="ADB21" t="inlineStr"/>
      <c r="ADC21" t="inlineStr"/>
      <c r="ADD21" t="inlineStr"/>
      <c r="ADE21" t="inlineStr"/>
      <c r="ADF21">
        <f>67127390/2</f>
        <v/>
      </c>
      <c r="ADG21" t="inlineStr"/>
      <c r="ADH21" t="inlineStr"/>
      <c r="ADI21" t="inlineStr"/>
      <c r="ADJ21" t="inlineStr"/>
      <c r="ADK21" t="inlineStr"/>
      <c r="ADL21" t="inlineStr"/>
      <c r="ADM21" t="inlineStr"/>
      <c r="ADN21" t="inlineStr"/>
      <c r="ADO21" t="inlineStr"/>
      <c r="ADP21" t="inlineStr"/>
      <c r="ADQ21" t="inlineStr"/>
      <c r="ADR21" t="inlineStr"/>
      <c r="ADS21" t="inlineStr"/>
      <c r="ADT21" t="inlineStr"/>
      <c r="ADU21" t="inlineStr"/>
      <c r="ADV21" t="inlineStr">
        <is>
          <t>338667</t>
        </is>
      </c>
      <c r="ADW21" t="inlineStr"/>
      <c r="ADX21" t="inlineStr"/>
      <c r="ADY21" t="inlineStr"/>
      <c r="ADZ21" t="inlineStr"/>
      <c r="AEA21" t="inlineStr"/>
      <c r="AEB21" t="inlineStr"/>
      <c r="AEC21" t="inlineStr"/>
      <c r="AED21" t="inlineStr"/>
      <c r="AEE21" t="inlineStr"/>
      <c r="AEF21" t="inlineStr"/>
      <c r="AEG21" t="inlineStr"/>
      <c r="AEH21" t="inlineStr"/>
      <c r="AEI21" t="inlineStr"/>
      <c r="AEJ21" t="inlineStr"/>
      <c r="AEK21" t="inlineStr"/>
      <c r="AEL21" t="inlineStr"/>
      <c r="AEM21" t="inlineStr"/>
      <c r="AEN21" t="inlineStr"/>
      <c r="AEO21" t="inlineStr"/>
      <c r="AEP21" t="inlineStr">
        <is>
          <t>PNOD</t>
        </is>
      </c>
      <c r="AEQ21" t="inlineStr"/>
      <c r="AER21" t="inlineStr"/>
      <c r="AES21" t="inlineStr"/>
      <c r="AET21" t="inlineStr"/>
      <c r="AEU21" t="inlineStr"/>
      <c r="AEV21" t="inlineStr"/>
      <c r="AEW21" t="inlineStr"/>
      <c r="AEX21" t="inlineStr"/>
      <c r="AEY21" t="inlineStr"/>
      <c r="AEZ21" t="inlineStr"/>
      <c r="AFA21" t="inlineStr"/>
      <c r="AFB21" t="inlineStr"/>
      <c r="AFC21" t="inlineStr"/>
      <c r="AFD21" t="inlineStr"/>
      <c r="AFE21" t="inlineStr"/>
      <c r="AFF21" t="inlineStr"/>
      <c r="AFG21" t="inlineStr"/>
      <c r="AFH21" t="inlineStr"/>
      <c r="AFI21" t="inlineStr"/>
      <c r="AFJ21" t="inlineStr"/>
      <c r="AFK21" t="inlineStr"/>
      <c r="AFL21" t="inlineStr"/>
      <c r="AFM21" t="inlineStr"/>
      <c r="AFN21" t="inlineStr"/>
      <c r="AFO21" t="inlineStr"/>
      <c r="AFP21" t="inlineStr"/>
      <c r="AFQ21" t="inlineStr"/>
      <c r="AFR21" t="inlineStr"/>
      <c r="AFS21" t="inlineStr"/>
      <c r="AFT21" t="inlineStr">
        <is>
          <t>338667</t>
        </is>
      </c>
      <c r="AFU21" t="inlineStr"/>
      <c r="AFV21" t="inlineStr"/>
    </row>
    <row r="22">
      <c r="A22" s="1">
        <f>67127390/7564+NOS</f>
        <v/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>
        <is>
          <t>/DP230PS0022/SPNT-01/LS-01-A</t>
        </is>
      </c>
      <c r="Q22" t="inlineStr">
        <is>
          <t>noafulla_D_tag_DP230PS0022/SPNT-01/LS-01-A</t>
        </is>
      </c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>
        <f>67127390/7563</f>
        <v/>
      </c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>
        <is>
          <t>DP230</t>
        </is>
      </c>
      <c r="BI22" t="inlineStr"/>
      <c r="BJ22" t="inlineStr"/>
      <c r="BK22" t="inlineStr"/>
      <c r="BL22" t="inlineStr">
        <is>
          <t>false</t>
        </is>
      </c>
      <c r="BM22">
        <f>67127390/7531</f>
        <v/>
      </c>
      <c r="BN22" t="inlineStr"/>
      <c r="BO22" t="inlineStr"/>
      <c r="BP22" t="inlineStr">
        <is>
          <t>E 0mm S 50mm U 0mm</t>
        </is>
      </c>
      <c r="BQ22" t="inlineStr"/>
      <c r="BR22" t="inlineStr"/>
      <c r="BS22" t="inlineStr"/>
      <c r="BT22" t="inlineStr"/>
      <c r="BU22" t="inlineStr"/>
      <c r="BV22" t="inlineStr"/>
      <c r="BW22" t="inlineStr">
        <is>
          <t>0</t>
        </is>
      </c>
      <c r="BX22" t="inlineStr"/>
      <c r="BY22" t="inlineStr"/>
      <c r="BZ22" t="inlineStr">
        <is>
          <t>SEPALS_NOA</t>
        </is>
      </c>
      <c r="CA22" t="inlineStr"/>
      <c r="CB22" t="inlineStr"/>
      <c r="CC22" t="inlineStr"/>
      <c r="CD22" t="inlineStr"/>
      <c r="CE22" t="inlineStr"/>
      <c r="CF22" t="inlineStr"/>
      <c r="CG22" t="inlineStr"/>
      <c r="CH22" t="inlineStr"/>
      <c r="CI22" t="inlineStr"/>
      <c r="CJ22" t="inlineStr">
        <is>
          <t>/DP230-PSUP-AKO</t>
        </is>
      </c>
      <c r="CK22" t="inlineStr"/>
      <c r="CL22" t="inlineStr"/>
      <c r="CM22" t="inlineStr"/>
      <c r="CN22" t="inlineStr"/>
      <c r="CO22" t="inlineStr"/>
      <c r="CP22" t="inlineStr"/>
      <c r="CQ22" t="inlineStr"/>
      <c r="CR22" t="inlineStr"/>
      <c r="CS22" t="inlineStr"/>
      <c r="CT22" t="inlineStr"/>
      <c r="CU22" t="inlineStr"/>
      <c r="CV22" t="inlineStr"/>
      <c r="CW22" t="inlineStr"/>
      <c r="CX22" t="inlineStr"/>
      <c r="CY22" t="inlineStr"/>
      <c r="CZ22" t="inlineStr"/>
      <c r="DA22" t="inlineStr"/>
      <c r="DB22" t="inlineStr"/>
      <c r="DC22" t="inlineStr"/>
      <c r="DD22" t="inlineStr"/>
      <c r="DE22" t="inlineStr"/>
      <c r="DF22" t="inlineStr"/>
      <c r="DG22" t="inlineStr"/>
      <c r="DH22" t="inlineStr">
        <is>
          <t>505251</t>
        </is>
      </c>
      <c r="DI22" t="inlineStr"/>
      <c r="DJ22" t="inlineStr"/>
      <c r="DK22" t="inlineStr"/>
      <c r="DL22" t="inlineStr"/>
      <c r="DM22" t="inlineStr"/>
      <c r="DN22" t="inlineStr"/>
      <c r="DO22" t="inlineStr"/>
      <c r="DP22" t="inlineStr"/>
      <c r="DQ22" t="inlineStr"/>
      <c r="DR22" t="inlineStr"/>
      <c r="DS22" t="inlineStr"/>
      <c r="DT22" t="inlineStr"/>
      <c r="DU22" t="inlineStr"/>
      <c r="DV22" t="inlineStr"/>
      <c r="DW22" t="inlineStr"/>
      <c r="DX22" t="inlineStr"/>
      <c r="DY22" t="inlineStr"/>
      <c r="DZ22" t="inlineStr"/>
      <c r="EA22" t="inlineStr"/>
      <c r="EB22" t="inlineStr"/>
      <c r="EC22" t="inlineStr"/>
      <c r="ED22" t="inlineStr"/>
      <c r="EE22" t="inlineStr"/>
      <c r="EF22" t="inlineStr"/>
      <c r="EG22" t="inlineStr">
        <is>
          <t>1</t>
        </is>
      </c>
      <c r="EH22" t="inlineStr">
        <is>
          <t>AZ</t>
        </is>
      </c>
      <c r="EI22" t="inlineStr"/>
      <c r="EJ22" t="inlineStr"/>
      <c r="EK22" t="inlineStr"/>
      <c r="EL22" t="inlineStr"/>
      <c r="EM22" t="inlineStr"/>
      <c r="EN22" t="inlineStr">
        <is>
          <t>87112</t>
        </is>
      </c>
      <c r="EO22" t="inlineStr"/>
      <c r="EP22" t="inlineStr"/>
      <c r="EQ22" t="inlineStr"/>
      <c r="ER22" t="inlineStr"/>
      <c r="ES22" t="inlineStr">
        <is>
          <t>0</t>
        </is>
      </c>
      <c r="ET22" t="inlineStr"/>
      <c r="EU22" t="inlineStr"/>
      <c r="EV22" t="inlineStr"/>
      <c r="EW22" t="inlineStr"/>
      <c r="EX22" t="inlineStr"/>
      <c r="EY22" t="inlineStr"/>
      <c r="EZ22" t="inlineStr"/>
      <c r="FA22" t="inlineStr">
        <is>
          <t>EN</t>
        </is>
      </c>
      <c r="FB22" t="inlineStr"/>
      <c r="FC22" t="inlineStr">
        <is>
          <t>/DP230PS0022/SPNT-01/LS-01-A</t>
        </is>
      </c>
      <c r="FD22" t="inlineStr"/>
      <c r="FE22" t="inlineStr"/>
      <c r="FF22" t="inlineStr"/>
      <c r="FG22" t="inlineStr"/>
      <c r="FH22" t="inlineStr">
        <is>
          <t>Y</t>
        </is>
      </c>
      <c r="FI22" t="inlineStr"/>
      <c r="FJ22" t="inlineStr"/>
      <c r="FK22" t="inlineStr"/>
      <c r="FL22" t="inlineStr"/>
      <c r="FM22" t="inlineStr"/>
      <c r="FN22" t="inlineStr"/>
      <c r="FO22" t="inlineStr"/>
      <c r="FP22" t="inlineStr"/>
      <c r="FQ22" t="inlineStr"/>
      <c r="FR22" t="inlineStr">
        <is>
          <t>0mm</t>
        </is>
      </c>
      <c r="FS22" t="inlineStr">
        <is>
          <t>0mm</t>
        </is>
      </c>
      <c r="FT22" t="inlineStr"/>
      <c r="FU22" t="inlineStr"/>
      <c r="FV22" t="inlineStr"/>
      <c r="FW22" t="inlineStr"/>
      <c r="FX22" t="inlineStr"/>
      <c r="FY22" t="inlineStr"/>
      <c r="FZ22" t="inlineStr"/>
      <c r="GA22" t="inlineStr"/>
      <c r="GB22" t="inlineStr"/>
      <c r="GC22" t="inlineStr"/>
      <c r="GD22" t="inlineStr"/>
      <c r="GE22" t="inlineStr"/>
      <c r="GF22" t="inlineStr"/>
      <c r="GG22" t="inlineStr"/>
      <c r="GH22" t="inlineStr"/>
      <c r="GI22" t="inlineStr"/>
      <c r="GJ22" t="inlineStr"/>
      <c r="GK22" t="inlineStr"/>
      <c r="GL22" t="inlineStr"/>
      <c r="GM22" t="inlineStr"/>
      <c r="GN22" t="inlineStr"/>
      <c r="GO22" t="inlineStr"/>
      <c r="GP22" t="inlineStr"/>
      <c r="GQ22">
        <f>67127390/7531</f>
        <v/>
      </c>
      <c r="GR22" t="inlineStr"/>
      <c r="GS22" t="inlineStr"/>
      <c r="GT22" t="inlineStr"/>
      <c r="GU22" t="inlineStr">
        <is>
          <t>/DP230-PSUP-SUPP</t>
        </is>
      </c>
      <c r="GV22" t="inlineStr"/>
      <c r="GW22" t="inlineStr"/>
      <c r="GX22" t="inlineStr"/>
      <c r="GY22" t="inlineStr"/>
      <c r="GZ22" t="inlineStr"/>
      <c r="HA22" t="inlineStr"/>
      <c r="HB22" t="inlineStr"/>
      <c r="HC22" t="inlineStr"/>
      <c r="HD22" t="inlineStr"/>
      <c r="HE22" t="inlineStr"/>
      <c r="HF22" t="inlineStr">
        <is>
          <t>0</t>
        </is>
      </c>
      <c r="HG22" t="inlineStr"/>
      <c r="HH22" t="inlineStr"/>
      <c r="HI22" t="inlineStr"/>
      <c r="HJ22" t="inlineStr"/>
      <c r="HK22" t="inlineStr"/>
      <c r="HL22" t="inlineStr"/>
      <c r="HM22" t="n">
        <v>505.251</v>
      </c>
      <c r="HN22" t="inlineStr"/>
      <c r="HO22" t="inlineStr"/>
      <c r="HP22" t="inlineStr"/>
      <c r="HQ22" t="inlineStr"/>
      <c r="HR22" t="inlineStr"/>
      <c r="HS22" t="inlineStr"/>
      <c r="HT22" t="inlineStr"/>
      <c r="HU22" t="inlineStr"/>
      <c r="HV22" t="inlineStr"/>
      <c r="HW22" t="inlineStr"/>
      <c r="HX22" t="inlineStr"/>
      <c r="HY22" t="inlineStr"/>
      <c r="HZ22" t="inlineStr"/>
      <c r="IA22" t="inlineStr">
        <is>
          <t>false</t>
        </is>
      </c>
      <c r="IB22" t="inlineStr"/>
      <c r="IC22" t="inlineStr">
        <is>
          <t>S1</t>
        </is>
      </c>
      <c r="ID22" t="inlineStr"/>
      <c r="IE22" t="inlineStr"/>
      <c r="IF22" t="inlineStr"/>
      <c r="IG22" t="inlineStr"/>
      <c r="IH22" t="inlineStr"/>
      <c r="II22" t="inlineStr"/>
      <c r="IJ22" t="inlineStr"/>
      <c r="IK22" t="inlineStr"/>
      <c r="IL22" t="inlineStr"/>
      <c r="IM22" t="inlineStr"/>
      <c r="IN22" t="inlineStr"/>
      <c r="IO22" t="inlineStr"/>
      <c r="IP22" t="inlineStr"/>
      <c r="IQ22" t="inlineStr"/>
      <c r="IR22" t="inlineStr">
        <is>
          <t>XXX</t>
        </is>
      </c>
      <c r="IS22" t="inlineStr"/>
      <c r="IT22" t="inlineStr">
        <is>
          <t>false</t>
        </is>
      </c>
      <c r="IU22" t="inlineStr"/>
      <c r="IV22" t="inlineStr"/>
      <c r="IW22" t="inlineStr"/>
      <c r="IX22" t="inlineStr"/>
      <c r="IY22" t="inlineStr"/>
      <c r="IZ22" t="inlineStr"/>
      <c r="JA22">
        <f>67127390/1</f>
        <v/>
      </c>
      <c r="JB22" t="inlineStr"/>
      <c r="JC22" t="inlineStr"/>
      <c r="JD22" t="inlineStr"/>
      <c r="JE22" t="inlineStr"/>
      <c r="JF22" t="inlineStr"/>
      <c r="JG22" t="inlineStr"/>
      <c r="JH22" t="inlineStr"/>
      <c r="JI22" t="inlineStr"/>
      <c r="JJ22" t="inlineStr"/>
      <c r="JK22" t="inlineStr"/>
      <c r="JL22" t="inlineStr"/>
      <c r="JM22" t="inlineStr"/>
      <c r="JN22" t="inlineStr"/>
      <c r="JO22" t="inlineStr">
        <is>
          <t>87135</t>
        </is>
      </c>
      <c r="JP22" t="inlineStr"/>
      <c r="JQ22" t="inlineStr"/>
      <c r="JR22" t="inlineStr"/>
      <c r="JS22" t="inlineStr"/>
      <c r="JT22" t="inlineStr"/>
      <c r="JU22">
        <f>67127390/7564</f>
        <v/>
      </c>
      <c r="JV22" t="inlineStr"/>
      <c r="JW22" t="inlineStr"/>
      <c r="JX22" t="inlineStr"/>
      <c r="JY22" t="inlineStr"/>
      <c r="JZ22" t="inlineStr"/>
      <c r="KA22" t="inlineStr">
        <is>
          <t>0</t>
        </is>
      </c>
      <c r="KB22" t="inlineStr"/>
      <c r="KC22" t="inlineStr"/>
      <c r="KD22" t="inlineStr"/>
      <c r="KE22" t="inlineStr"/>
      <c r="KF22" t="inlineStr"/>
      <c r="KG22" t="inlineStr"/>
      <c r="KH22" t="inlineStr"/>
      <c r="KI22" t="inlineStr"/>
      <c r="KJ22" t="inlineStr"/>
      <c r="KK22" t="inlineStr"/>
      <c r="KL22" t="inlineStr"/>
      <c r="KM22" t="inlineStr"/>
      <c r="KN22" t="inlineStr"/>
      <c r="KO22" t="inlineStr"/>
      <c r="KP22" t="inlineStr"/>
      <c r="KQ22" t="inlineStr"/>
      <c r="KR22" t="n">
        <v>505.301</v>
      </c>
      <c r="KS22" t="inlineStr"/>
      <c r="KT22" t="inlineStr"/>
      <c r="KU22" t="inlineStr"/>
      <c r="KV22" t="inlineStr"/>
      <c r="KW22" t="inlineStr"/>
      <c r="KX22" t="inlineStr"/>
      <c r="KY22" t="inlineStr"/>
      <c r="KZ22" t="inlineStr"/>
      <c r="LA22" t="inlineStr"/>
      <c r="LB22" t="inlineStr"/>
      <c r="LC22" t="inlineStr"/>
      <c r="LD22" t="inlineStr"/>
      <c r="LE22" t="inlineStr"/>
      <c r="LF22" t="inlineStr">
        <is>
          <t>noafulla</t>
        </is>
      </c>
      <c r="LG22" t="inlineStr"/>
      <c r="LH22" t="inlineStr"/>
      <c r="LI22" t="inlineStr"/>
      <c r="LJ22" t="inlineStr"/>
      <c r="LK22" t="inlineStr"/>
      <c r="LL22" t="inlineStr"/>
      <c r="LM22" t="inlineStr"/>
      <c r="LN22" t="inlineStr"/>
      <c r="LO22" t="inlineStr"/>
      <c r="LP22" t="inlineStr"/>
      <c r="LQ22" t="inlineStr"/>
      <c r="LR22" t="inlineStr"/>
      <c r="LS22" t="inlineStr"/>
      <c r="LT22" t="inlineStr"/>
      <c r="LU22" t="inlineStr"/>
      <c r="LV22" t="inlineStr"/>
      <c r="LW22" t="inlineStr"/>
      <c r="LX22" t="inlineStr"/>
      <c r="LY22" t="inlineStr"/>
      <c r="LZ22" t="inlineStr"/>
      <c r="MA22" t="inlineStr"/>
      <c r="MB22" t="inlineStr"/>
      <c r="MC22" t="inlineStr"/>
      <c r="MD22" t="inlineStr"/>
      <c r="ME22" t="inlineStr"/>
      <c r="MF22" t="inlineStr"/>
      <c r="MG22" t="inlineStr"/>
      <c r="MH22" t="inlineStr"/>
      <c r="MI22" t="inlineStr"/>
      <c r="MJ22" t="inlineStr"/>
      <c r="MK22" t="inlineStr"/>
      <c r="ML22" t="inlineStr"/>
      <c r="MM22" t="inlineStr"/>
      <c r="MN22" t="inlineStr"/>
      <c r="MO22" t="inlineStr"/>
      <c r="MP22" t="inlineStr"/>
      <c r="MQ22" t="inlineStr"/>
      <c r="MR22" t="inlineStr"/>
      <c r="MS22" t="inlineStr"/>
      <c r="MT22" t="inlineStr">
        <is>
          <t>noafulla</t>
        </is>
      </c>
      <c r="MU22" t="inlineStr"/>
      <c r="MV22" t="inlineStr"/>
      <c r="MW22" t="inlineStr"/>
      <c r="MX22" t="inlineStr"/>
      <c r="MY22" t="inlineStr"/>
      <c r="MZ22" t="inlineStr"/>
      <c r="NA22" t="inlineStr"/>
      <c r="NB22" t="inlineStr"/>
      <c r="NC22" t="inlineStr"/>
      <c r="ND22" t="inlineStr"/>
      <c r="NE22" t="inlineStr"/>
      <c r="NF22" t="inlineStr"/>
      <c r="NG22" t="inlineStr">
        <is>
          <t>0</t>
        </is>
      </c>
      <c r="NH22" t="inlineStr"/>
      <c r="NI22" t="inlineStr"/>
      <c r="NJ22" t="inlineStr">
        <is>
          <t>LS</t>
        </is>
      </c>
      <c r="NK22" t="inlineStr"/>
      <c r="NL22" t="inlineStr"/>
      <c r="NM22" t="inlineStr"/>
      <c r="NN22" t="inlineStr"/>
      <c r="NO22" t="inlineStr"/>
      <c r="NP22" t="inlineStr"/>
      <c r="NQ22" t="inlineStr"/>
      <c r="NR22" t="inlineStr"/>
      <c r="NS22" t="inlineStr"/>
      <c r="NT22" t="inlineStr"/>
      <c r="NU22" t="inlineStr"/>
      <c r="NV22" t="inlineStr"/>
      <c r="NW22" t="inlineStr"/>
      <c r="NX22" t="inlineStr"/>
      <c r="NY22" t="inlineStr"/>
      <c r="NZ22" t="inlineStr"/>
      <c r="OA22" t="inlineStr"/>
      <c r="OB22" t="inlineStr"/>
      <c r="OC22" t="inlineStr"/>
      <c r="OD22" t="inlineStr"/>
      <c r="OE22" t="inlineStr"/>
      <c r="OF22" t="inlineStr"/>
      <c r="OG22" t="inlineStr"/>
      <c r="OH22" t="inlineStr"/>
      <c r="OI22" t="inlineStr"/>
      <c r="OJ22" t="inlineStr"/>
      <c r="OK22" t="inlineStr"/>
      <c r="OL22" t="inlineStr"/>
      <c r="OM22" t="inlineStr"/>
      <c r="ON22" t="inlineStr"/>
      <c r="OO22" t="inlineStr"/>
      <c r="OP22" t="inlineStr"/>
      <c r="OQ22" t="inlineStr"/>
      <c r="OR22" t="inlineStr"/>
      <c r="OS22" t="inlineStr"/>
      <c r="OT22" t="inlineStr"/>
      <c r="OU22" t="inlineStr"/>
      <c r="OV22" t="inlineStr"/>
      <c r="OW22" t="inlineStr"/>
      <c r="OX22" t="inlineStr"/>
      <c r="OY22" t="inlineStr"/>
      <c r="OZ22" t="inlineStr"/>
      <c r="PA22" t="inlineStr"/>
      <c r="PB22" t="inlineStr"/>
      <c r="PC22" t="inlineStr"/>
      <c r="PD22" t="inlineStr"/>
      <c r="PE22" t="inlineStr"/>
      <c r="PF22" t="inlineStr"/>
      <c r="PG22" t="inlineStr"/>
      <c r="PH22" t="inlineStr"/>
      <c r="PI22" t="inlineStr"/>
      <c r="PJ22" t="inlineStr"/>
      <c r="PK22" t="inlineStr"/>
      <c r="PL22" t="inlineStr"/>
      <c r="PM22" t="inlineStr"/>
      <c r="PN22" t="inlineStr"/>
      <c r="PO22" t="inlineStr"/>
      <c r="PP22" t="inlineStr"/>
      <c r="PQ22" t="inlineStr"/>
      <c r="PR22" t="inlineStr"/>
      <c r="PS22" t="inlineStr"/>
      <c r="PT22" t="inlineStr"/>
      <c r="PU22" t="inlineStr"/>
      <c r="PV22" t="inlineStr"/>
      <c r="PW22" t="inlineStr"/>
      <c r="PX22" t="inlineStr"/>
      <c r="PY22" t="inlineStr"/>
      <c r="PZ22" t="inlineStr"/>
      <c r="QA22" t="inlineStr"/>
      <c r="QB22" t="inlineStr"/>
      <c r="QC22" t="inlineStr"/>
      <c r="QD22" t="inlineStr"/>
      <c r="QE22" t="inlineStr"/>
      <c r="QF22" t="inlineStr"/>
      <c r="QG22" t="inlineStr"/>
      <c r="QH22" t="inlineStr"/>
      <c r="QI22" t="inlineStr"/>
      <c r="QJ22" t="inlineStr"/>
      <c r="QK22" t="inlineStr"/>
      <c r="QL22" t="inlineStr"/>
      <c r="QM22" t="inlineStr"/>
      <c r="QN22" t="inlineStr"/>
      <c r="QO22" t="inlineStr"/>
      <c r="QP22" t="inlineStr"/>
      <c r="QQ22" t="inlineStr"/>
      <c r="QR22" t="inlineStr"/>
      <c r="QS22" t="inlineStr"/>
      <c r="QT22" t="inlineStr"/>
      <c r="QU22" t="inlineStr"/>
      <c r="QV22" t="inlineStr">
        <is>
          <t>3 100</t>
        </is>
      </c>
      <c r="QW22" t="inlineStr">
        <is>
          <t>-90</t>
        </is>
      </c>
      <c r="QX22" t="inlineStr"/>
      <c r="QY22" t="inlineStr"/>
      <c r="QZ22" t="inlineStr"/>
      <c r="RA22" t="inlineStr"/>
      <c r="RB22" t="inlineStr"/>
      <c r="RC22" t="inlineStr"/>
      <c r="RD22" t="inlineStr"/>
      <c r="RE22" t="inlineStr"/>
      <c r="RF22" t="inlineStr"/>
      <c r="RG22" t="inlineStr"/>
      <c r="RH22" t="inlineStr"/>
      <c r="RI22" t="inlineStr"/>
      <c r="RJ22" t="inlineStr"/>
      <c r="RK22" t="inlineStr"/>
      <c r="RL22" t="inlineStr"/>
      <c r="RM22" t="inlineStr"/>
      <c r="RN22" t="inlineStr"/>
      <c r="RO22" t="inlineStr"/>
      <c r="RP22" t="inlineStr"/>
      <c r="RQ22" t="inlineStr"/>
      <c r="RR22" t="inlineStr"/>
      <c r="RS22" t="inlineStr"/>
      <c r="RT22" t="inlineStr"/>
      <c r="RU22" t="inlineStr"/>
      <c r="RV22" t="inlineStr"/>
      <c r="RW22" t="inlineStr">
        <is>
          <t>0degree</t>
        </is>
      </c>
      <c r="RX22" t="inlineStr"/>
      <c r="RY22" t="inlineStr"/>
      <c r="RZ22" t="inlineStr"/>
      <c r="SA22" t="inlineStr"/>
      <c r="SB22" t="inlineStr"/>
      <c r="SC22" t="inlineStr"/>
      <c r="SD22" t="inlineStr"/>
      <c r="SE22" t="inlineStr">
        <is>
          <t>U</t>
        </is>
      </c>
      <c r="SF22" t="inlineStr"/>
      <c r="SG22" t="inlineStr"/>
      <c r="SH22" t="inlineStr"/>
      <c r="SI22" t="inlineStr"/>
      <c r="SJ22" t="inlineStr"/>
      <c r="SK22" t="inlineStr"/>
      <c r="SL22" t="inlineStr"/>
      <c r="SM22" t="inlineStr"/>
      <c r="SN22" t="inlineStr"/>
      <c r="SO22" t="inlineStr"/>
      <c r="SP22" t="inlineStr"/>
      <c r="SQ22" t="inlineStr"/>
      <c r="SR22" t="inlineStr"/>
      <c r="SS22" t="inlineStr"/>
      <c r="ST22" t="inlineStr"/>
      <c r="SU22" t="inlineStr"/>
      <c r="SV22" t="inlineStr"/>
      <c r="SW22" t="inlineStr"/>
      <c r="SX22" t="inlineStr"/>
      <c r="SY22" t="inlineStr"/>
      <c r="SZ22" t="inlineStr"/>
      <c r="TA22" t="inlineStr"/>
      <c r="TB22" t="inlineStr"/>
      <c r="TC22" t="inlineStr"/>
      <c r="TD22" t="inlineStr"/>
      <c r="TE22" t="inlineStr"/>
      <c r="TF22" t="inlineStr"/>
      <c r="TG22" t="inlineStr"/>
      <c r="TH22" t="inlineStr"/>
      <c r="TI22" t="inlineStr"/>
      <c r="TJ22" t="inlineStr"/>
      <c r="TK22" t="inlineStr"/>
      <c r="TL22" t="inlineStr"/>
      <c r="TM22" t="inlineStr">
        <is>
          <t>SUPD</t>
        </is>
      </c>
      <c r="TN22" t="inlineStr"/>
      <c r="TO22" t="inlineStr"/>
      <c r="TP22" t="inlineStr"/>
      <c r="TQ22" t="inlineStr"/>
      <c r="TR22" t="inlineStr"/>
      <c r="TS22" t="inlineStr"/>
      <c r="TT22" t="inlineStr"/>
      <c r="TU22" t="inlineStr"/>
      <c r="TV22" t="inlineStr"/>
      <c r="TW22" t="inlineStr"/>
      <c r="TX22" t="inlineStr"/>
      <c r="TY22" t="inlineStr"/>
      <c r="TZ22" t="inlineStr"/>
      <c r="UA22" t="inlineStr">
        <is>
          <t>505</t>
        </is>
      </c>
      <c r="UB22" t="inlineStr">
        <is>
          <t>PSUP - Pipe supports</t>
        </is>
      </c>
      <c r="UC22" t="inlineStr"/>
      <c r="UD22" t="inlineStr"/>
      <c r="UE22" t="inlineStr"/>
      <c r="UF22" t="inlineStr"/>
      <c r="UG22" t="inlineStr"/>
      <c r="UH22" t="inlineStr"/>
      <c r="UI22" t="inlineStr"/>
      <c r="UJ22" t="inlineStr"/>
      <c r="UK22" t="inlineStr"/>
      <c r="UL22" t="inlineStr"/>
      <c r="UM22" t="inlineStr">
        <is>
          <t>D</t>
        </is>
      </c>
      <c r="UN22" t="inlineStr"/>
      <c r="UO22" t="inlineStr"/>
      <c r="UP22" t="inlineStr"/>
      <c r="UQ22" t="inlineStr"/>
      <c r="UR22" t="inlineStr"/>
      <c r="US22" t="inlineStr"/>
      <c r="UT22" t="inlineStr">
        <is>
          <t>EZ</t>
        </is>
      </c>
      <c r="UU22" t="inlineStr"/>
      <c r="UV22" t="inlineStr"/>
      <c r="UW22" t="inlineStr"/>
      <c r="UX22" t="inlineStr"/>
      <c r="UY22" t="inlineStr">
        <is>
          <t>SUPP</t>
        </is>
      </c>
      <c r="UZ22" t="inlineStr"/>
      <c r="VA22" t="inlineStr"/>
      <c r="VB22" t="inlineStr"/>
      <c r="VC22" t="inlineStr"/>
      <c r="VD22" t="inlineStr"/>
      <c r="VE22" t="inlineStr"/>
      <c r="VF22" t="inlineStr"/>
      <c r="VG22" t="inlineStr"/>
      <c r="VH22" t="inlineStr"/>
      <c r="VI22" t="inlineStr"/>
      <c r="VJ22" t="inlineStr"/>
      <c r="VK22" t="inlineStr"/>
      <c r="VL22" t="inlineStr"/>
      <c r="VM22" t="inlineStr"/>
      <c r="VN22" t="inlineStr"/>
      <c r="VO22" t="inlineStr"/>
      <c r="VP22" t="inlineStr"/>
      <c r="VQ22" t="inlineStr"/>
      <c r="VR22" t="inlineStr"/>
      <c r="VS22" t="inlineStr"/>
      <c r="VT22" t="inlineStr"/>
      <c r="VU22" t="inlineStr"/>
      <c r="VV22" t="inlineStr"/>
      <c r="VW22" t="inlineStr"/>
      <c r="VX22" t="inlineStr"/>
      <c r="VY22" t="inlineStr"/>
      <c r="VZ22" t="inlineStr"/>
      <c r="WA22" t="inlineStr"/>
      <c r="WB22" t="inlineStr"/>
      <c r="WC22" t="inlineStr"/>
      <c r="WD22" t="inlineStr"/>
      <c r="WE22" t="inlineStr"/>
      <c r="WF22" t="inlineStr"/>
      <c r="WG22" t="inlineStr"/>
      <c r="WH22" t="inlineStr"/>
      <c r="WI22" t="inlineStr"/>
      <c r="WJ22" t="inlineStr"/>
      <c r="WK22" t="inlineStr"/>
      <c r="WL22" t="inlineStr"/>
      <c r="WM22" t="inlineStr">
        <is>
          <t>0</t>
        </is>
      </c>
      <c r="WN22" t="inlineStr"/>
      <c r="WO22" t="inlineStr"/>
      <c r="WP22" t="inlineStr"/>
      <c r="WQ22" t="inlineStr"/>
      <c r="WR22" t="inlineStr"/>
      <c r="WS22" t="inlineStr"/>
      <c r="WT22" t="inlineStr"/>
      <c r="WU22" t="inlineStr"/>
      <c r="WV22" t="inlineStr"/>
      <c r="WW22" t="inlineStr"/>
      <c r="WX22" t="inlineStr"/>
      <c r="WY22" t="inlineStr"/>
      <c r="WZ22" t="inlineStr"/>
      <c r="XA22" t="inlineStr"/>
      <c r="XB22" t="inlineStr"/>
      <c r="XC22" t="inlineStr"/>
      <c r="XD22" t="inlineStr"/>
      <c r="XE22" t="inlineStr">
        <is>
          <t>EZ</t>
        </is>
      </c>
      <c r="XF22" t="inlineStr"/>
      <c r="XG22" t="inlineStr"/>
      <c r="XH22" t="inlineStr"/>
      <c r="XI22" t="inlineStr"/>
      <c r="XJ22" t="inlineStr"/>
      <c r="XK22" t="inlineStr"/>
      <c r="XL22" t="inlineStr"/>
      <c r="XM22" t="n">
        <v>87.13500000000001</v>
      </c>
      <c r="XN22" t="inlineStr"/>
      <c r="XO22" t="inlineStr"/>
      <c r="XP22" t="inlineStr"/>
      <c r="XQ22" t="inlineStr"/>
      <c r="XR22" t="inlineStr">
        <is>
          <t>505301</t>
        </is>
      </c>
      <c r="XS22" t="inlineStr"/>
      <c r="XT22" t="inlineStr"/>
      <c r="XU22" t="inlineStr"/>
      <c r="XV22" t="inlineStr"/>
      <c r="XW22" t="inlineStr"/>
      <c r="XX22" t="inlineStr"/>
      <c r="XY22" t="inlineStr"/>
      <c r="XZ22" t="inlineStr"/>
      <c r="YA22" t="inlineStr"/>
      <c r="YB22" t="inlineStr"/>
      <c r="YC22" t="inlineStr"/>
      <c r="YD22" t="inlineStr"/>
      <c r="YE22" t="inlineStr"/>
      <c r="YF22" t="inlineStr"/>
      <c r="YG22" t="inlineStr"/>
      <c r="YH22" t="inlineStr"/>
      <c r="YI22" t="inlineStr"/>
      <c r="YJ22" t="inlineStr"/>
      <c r="YK22" t="inlineStr"/>
      <c r="YL22" t="inlineStr"/>
      <c r="YM22" t="inlineStr"/>
      <c r="YN22" t="inlineStr"/>
      <c r="YO22" t="inlineStr"/>
      <c r="YP22" t="inlineStr">
        <is>
          <t>PSUP</t>
        </is>
      </c>
      <c r="YQ22" t="inlineStr"/>
      <c r="YR22" t="inlineStr"/>
      <c r="YS22" t="inlineStr"/>
      <c r="YT22" t="inlineStr"/>
      <c r="YU22" t="inlineStr"/>
      <c r="YV22" t="inlineStr"/>
      <c r="YW22" t="inlineStr"/>
      <c r="YX22" t="inlineStr"/>
      <c r="YY22" t="inlineStr"/>
      <c r="YZ22" t="inlineStr"/>
      <c r="ZA22" t="inlineStr"/>
      <c r="ZB22" t="inlineStr"/>
      <c r="ZC22" t="inlineStr"/>
      <c r="ZD22" t="inlineStr">
        <is>
          <t>false</t>
        </is>
      </c>
      <c r="ZE22" t="inlineStr"/>
      <c r="ZF22" t="inlineStr"/>
      <c r="ZG22" t="inlineStr"/>
      <c r="ZH22" t="inlineStr"/>
      <c r="ZI22" t="inlineStr"/>
      <c r="ZJ22" t="inlineStr"/>
      <c r="ZK22" t="inlineStr"/>
      <c r="ZL22" t="inlineStr"/>
      <c r="ZM22" t="inlineStr"/>
      <c r="ZN22" t="inlineStr"/>
      <c r="ZO22" t="inlineStr"/>
      <c r="ZP22" t="inlineStr"/>
      <c r="ZQ22" t="inlineStr"/>
      <c r="ZR22" t="inlineStr"/>
      <c r="ZS22" t="inlineStr"/>
      <c r="ZT22" t="inlineStr"/>
      <c r="ZU22" t="inlineStr"/>
      <c r="ZV22" t="inlineStr"/>
      <c r="ZW22" t="inlineStr"/>
      <c r="ZX22" t="inlineStr"/>
      <c r="ZY22" t="inlineStr"/>
      <c r="ZZ22" t="inlineStr"/>
      <c r="AAA22" t="inlineStr"/>
      <c r="AAB22" t="inlineStr"/>
      <c r="AAC22" t="inlineStr"/>
      <c r="AAD22" t="inlineStr">
        <is>
          <t>N</t>
        </is>
      </c>
      <c r="AAE22" t="inlineStr"/>
      <c r="AAF22" t="inlineStr"/>
      <c r="AAG22" t="inlineStr"/>
      <c r="AAH22" t="inlineStr"/>
      <c r="AAI22" t="inlineStr">
        <is>
          <t>0</t>
        </is>
      </c>
      <c r="AAJ22" t="inlineStr"/>
      <c r="AAK22" t="inlineStr"/>
      <c r="AAL22" t="inlineStr"/>
      <c r="AAM22" t="inlineStr"/>
      <c r="AAN22" t="inlineStr"/>
      <c r="AAO22" t="inlineStr"/>
      <c r="AAP22" t="inlineStr">
        <is>
          <t>/EZ-LS-002-000A-RIGHT</t>
        </is>
      </c>
      <c r="AAQ22" t="inlineStr"/>
      <c r="AAR22" t="inlineStr"/>
      <c r="AAS22" t="inlineStr"/>
      <c r="AAT22" t="inlineStr"/>
      <c r="AAU22" t="inlineStr"/>
      <c r="AAV22" t="inlineStr"/>
      <c r="AAW22" t="inlineStr"/>
      <c r="AAX22" t="inlineStr"/>
      <c r="AAY22" t="inlineStr"/>
      <c r="AAZ22" t="inlineStr"/>
      <c r="ABA22" t="inlineStr"/>
      <c r="ABB22" t="inlineStr"/>
      <c r="ABC22" t="inlineStr"/>
      <c r="ABD22" t="inlineStr"/>
      <c r="ABE22" t="inlineStr"/>
      <c r="ABF22" t="inlineStr"/>
      <c r="ABG22" t="inlineStr"/>
      <c r="ABH22" t="inlineStr"/>
      <c r="ABI22" t="inlineStr"/>
      <c r="ABJ22" t="inlineStr"/>
      <c r="ABK22" t="inlineStr"/>
      <c r="ABL22" t="n">
        <v>87.11199999999999</v>
      </c>
      <c r="ABM22" t="inlineStr"/>
      <c r="ABN22" t="inlineStr"/>
      <c r="ABO22" t="inlineStr">
        <is>
          <t>338642.2mm 87114.7mm 505200.9mm 338692.2mm 87174.7mm 505300.9mm</t>
        </is>
      </c>
      <c r="ABP22" t="inlineStr"/>
      <c r="ABQ22" t="inlineStr"/>
      <c r="ABR22" t="n">
        <v>338.667</v>
      </c>
      <c r="ABS22" t="inlineStr"/>
      <c r="ABT22" t="inlineStr"/>
      <c r="ABU22" t="inlineStr"/>
      <c r="ABV22" t="inlineStr"/>
      <c r="ABW22" t="inlineStr"/>
      <c r="ABX22" t="inlineStr"/>
      <c r="ABY22" t="inlineStr"/>
      <c r="ABZ22" t="inlineStr"/>
      <c r="ACA22" t="n">
        <v>338.667</v>
      </c>
      <c r="ACB22" t="inlineStr"/>
      <c r="ACC22" t="inlineStr"/>
      <c r="ACD22" t="inlineStr"/>
      <c r="ACE22" t="inlineStr"/>
      <c r="ACF22" t="inlineStr"/>
      <c r="ACG22" t="inlineStr"/>
      <c r="ACH22" t="inlineStr"/>
      <c r="ACI22" t="inlineStr"/>
      <c r="ACJ22" t="inlineStr"/>
      <c r="ACK22" t="inlineStr">
        <is>
          <t>D</t>
        </is>
      </c>
      <c r="ACL22" t="inlineStr"/>
      <c r="ACM22" t="inlineStr">
        <is>
          <t>NOS</t>
        </is>
      </c>
      <c r="ACN22" t="inlineStr"/>
      <c r="ACO22" t="inlineStr"/>
      <c r="ACP22" t="inlineStr"/>
      <c r="ACQ22" t="inlineStr"/>
      <c r="ACR22" t="inlineStr"/>
      <c r="ACS22" t="inlineStr"/>
      <c r="ACT22" t="inlineStr"/>
      <c r="ACU22" t="inlineStr"/>
      <c r="ACV22" t="inlineStr"/>
      <c r="ACW22" t="inlineStr"/>
      <c r="ACX22" t="inlineStr"/>
      <c r="ACY22" t="inlineStr"/>
      <c r="ACZ22" t="inlineStr"/>
      <c r="ADA22" t="inlineStr">
        <is>
          <t>0</t>
        </is>
      </c>
      <c r="ADB22" t="inlineStr"/>
      <c r="ADC22" t="inlineStr"/>
      <c r="ADD22" t="inlineStr"/>
      <c r="ADE22" t="inlineStr"/>
      <c r="ADF22">
        <f>67127390/2</f>
        <v/>
      </c>
      <c r="ADG22" t="inlineStr"/>
      <c r="ADH22" t="inlineStr"/>
      <c r="ADI22" t="inlineStr"/>
      <c r="ADJ22" t="inlineStr"/>
      <c r="ADK22" t="inlineStr"/>
      <c r="ADL22" t="inlineStr">
        <is>
          <t>U</t>
        </is>
      </c>
      <c r="ADM22" t="inlineStr"/>
      <c r="ADN22" t="inlineStr"/>
      <c r="ADO22" t="inlineStr"/>
      <c r="ADP22" t="inlineStr"/>
      <c r="ADQ22" t="inlineStr"/>
      <c r="ADR22" t="inlineStr"/>
      <c r="ADS22" t="inlineStr"/>
      <c r="ADT22" t="inlineStr"/>
      <c r="ADU22" t="inlineStr"/>
      <c r="ADV22" t="inlineStr">
        <is>
          <t>338667</t>
        </is>
      </c>
      <c r="ADW22" t="inlineStr"/>
      <c r="ADX22" t="inlineStr"/>
      <c r="ADY22" t="inlineStr"/>
      <c r="ADZ22" t="inlineStr"/>
      <c r="AEA22" t="inlineStr"/>
      <c r="AEB22" t="inlineStr"/>
      <c r="AEC22" t="inlineStr">
        <is>
          <t>Y</t>
        </is>
      </c>
      <c r="AED22" t="inlineStr"/>
      <c r="AEE22" t="inlineStr"/>
      <c r="AEF22" t="inlineStr"/>
      <c r="AEG22" t="inlineStr"/>
      <c r="AEH22" t="inlineStr"/>
      <c r="AEI22" t="inlineStr"/>
      <c r="AEJ22" t="inlineStr"/>
      <c r="AEK22" t="inlineStr"/>
      <c r="AEL22" t="inlineStr"/>
      <c r="AEM22" t="inlineStr"/>
      <c r="AEN22" t="inlineStr"/>
      <c r="AEO22" t="inlineStr"/>
      <c r="AEP22" t="inlineStr">
        <is>
          <t>PJOI</t>
        </is>
      </c>
      <c r="AEQ22" t="inlineStr"/>
      <c r="AER22" t="inlineStr"/>
      <c r="AES22" t="inlineStr"/>
      <c r="AET22" t="inlineStr"/>
      <c r="AEU22" t="inlineStr"/>
      <c r="AEV22" t="inlineStr"/>
      <c r="AEW22" t="inlineStr"/>
      <c r="AEX22" t="inlineStr"/>
      <c r="AEY22" t="inlineStr"/>
      <c r="AEZ22" t="inlineStr"/>
      <c r="AFA22" t="inlineStr"/>
      <c r="AFB22" t="inlineStr"/>
      <c r="AFC22" t="inlineStr"/>
      <c r="AFD22" t="inlineStr"/>
      <c r="AFE22" t="inlineStr"/>
      <c r="AFF22" t="inlineStr"/>
      <c r="AFG22" t="inlineStr"/>
      <c r="AFH22" t="inlineStr"/>
      <c r="AFI22" t="inlineStr"/>
      <c r="AFJ22" t="inlineStr"/>
      <c r="AFK22" t="inlineStr"/>
      <c r="AFL22" t="inlineStr"/>
      <c r="AFM22" t="inlineStr"/>
      <c r="AFN22" t="inlineStr"/>
      <c r="AFO22" t="inlineStr"/>
      <c r="AFP22" t="inlineStr"/>
      <c r="AFQ22" t="inlineStr"/>
      <c r="AFR22" t="inlineStr"/>
      <c r="AFS22" t="inlineStr"/>
      <c r="AFT22" t="inlineStr">
        <is>
          <t>338667</t>
        </is>
      </c>
      <c r="AFU22" t="inlineStr">
        <is>
          <t>Y is E and Z is U</t>
        </is>
      </c>
      <c r="AFV22" t="inlineStr"/>
    </row>
    <row r="23">
      <c r="A23" s="1">
        <f>67127390/7535+NOS</f>
        <v/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>
        <is>
          <t>/DP230PS0022/SPNT-01</t>
        </is>
      </c>
      <c r="Q23" t="inlineStr">
        <is>
          <t>noafulla_D_tag_DP230PS0022/SPNT-01</t>
        </is>
      </c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>
        <f>67127390/7532</f>
        <v/>
      </c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>
        <is>
          <t>DP230</t>
        </is>
      </c>
      <c r="BI23" t="inlineStr"/>
      <c r="BJ23" t="inlineStr"/>
      <c r="BK23" t="inlineStr"/>
      <c r="BL23" t="inlineStr"/>
      <c r="BM23">
        <f>67127390/7531</f>
        <v/>
      </c>
      <c r="BN23" t="inlineStr"/>
      <c r="BO23" t="inlineStr"/>
      <c r="BP23" t="inlineStr"/>
      <c r="BQ23" t="inlineStr"/>
      <c r="BR23" t="inlineStr"/>
      <c r="BS23" t="inlineStr"/>
      <c r="BT23" t="inlineStr"/>
      <c r="BU23" t="inlineStr"/>
      <c r="BV23" t="inlineStr"/>
      <c r="BW23" t="inlineStr"/>
      <c r="BX23" t="inlineStr"/>
      <c r="BY23" t="inlineStr"/>
      <c r="BZ23" t="inlineStr">
        <is>
          <t>SEPALS_NOA</t>
        </is>
      </c>
      <c r="CA23" t="inlineStr"/>
      <c r="CB23" t="inlineStr"/>
      <c r="CC23" t="inlineStr"/>
      <c r="CD23" t="inlineStr"/>
      <c r="CE23" t="inlineStr"/>
      <c r="CF23" t="inlineStr"/>
      <c r="CG23" t="inlineStr"/>
      <c r="CH23" t="inlineStr"/>
      <c r="CI23" t="inlineStr"/>
      <c r="CJ23" t="inlineStr">
        <is>
          <t>/DP230-PSUP-AKO</t>
        </is>
      </c>
      <c r="CK23" t="inlineStr"/>
      <c r="CL23" t="inlineStr"/>
      <c r="CM23" t="inlineStr"/>
      <c r="CN23" t="inlineStr"/>
      <c r="CO23" t="inlineStr"/>
      <c r="CP23" t="inlineStr"/>
      <c r="CQ23" t="inlineStr"/>
      <c r="CR23" t="inlineStr"/>
      <c r="CS23" t="inlineStr"/>
      <c r="CT23" t="inlineStr"/>
      <c r="CU23" t="inlineStr"/>
      <c r="CV23" t="inlineStr"/>
      <c r="CW23" t="inlineStr"/>
      <c r="CX23" t="inlineStr"/>
      <c r="CY23" t="inlineStr"/>
      <c r="CZ23" t="inlineStr"/>
      <c r="DA23" t="inlineStr"/>
      <c r="DB23" t="inlineStr"/>
      <c r="DC23" t="inlineStr">
        <is>
          <t>0</t>
        </is>
      </c>
      <c r="DD23" t="inlineStr"/>
      <c r="DE23" t="inlineStr"/>
      <c r="DF23" t="inlineStr"/>
      <c r="DG23" t="inlineStr"/>
      <c r="DH23" t="inlineStr">
        <is>
          <t>505435</t>
        </is>
      </c>
      <c r="DI23" t="inlineStr"/>
      <c r="DJ23" t="inlineStr"/>
      <c r="DK23" t="inlineStr"/>
      <c r="DL23" t="inlineStr"/>
      <c r="DM23" t="inlineStr"/>
      <c r="DN23" t="inlineStr"/>
      <c r="DO23" t="inlineStr"/>
      <c r="DP23" t="inlineStr"/>
      <c r="DQ23" t="inlineStr"/>
      <c r="DR23" t="inlineStr"/>
      <c r="DS23" t="inlineStr"/>
      <c r="DT23" t="inlineStr"/>
      <c r="DU23" t="inlineStr"/>
      <c r="DV23" t="inlineStr"/>
      <c r="DW23" t="inlineStr"/>
      <c r="DX23" t="inlineStr"/>
      <c r="DY23" t="inlineStr"/>
      <c r="DZ23" t="inlineStr"/>
      <c r="EA23" t="inlineStr"/>
      <c r="EB23" t="inlineStr"/>
      <c r="EC23" t="inlineStr"/>
      <c r="ED23" t="inlineStr"/>
      <c r="EE23" t="inlineStr"/>
      <c r="EF23" t="inlineStr"/>
      <c r="EG23" t="inlineStr"/>
      <c r="EH23" t="inlineStr"/>
      <c r="EI23" t="inlineStr"/>
      <c r="EJ23" t="inlineStr"/>
      <c r="EK23" t="inlineStr"/>
      <c r="EL23" t="inlineStr"/>
      <c r="EM23" t="inlineStr"/>
      <c r="EN23" t="inlineStr">
        <is>
          <t>87262</t>
        </is>
      </c>
      <c r="EO23" t="inlineStr"/>
      <c r="EP23" t="inlineStr"/>
      <c r="EQ23" t="inlineStr"/>
      <c r="ER23" t="inlineStr"/>
      <c r="ES23" t="inlineStr"/>
      <c r="ET23" t="inlineStr"/>
      <c r="EU23" t="inlineStr"/>
      <c r="EV23" t="inlineStr"/>
      <c r="EW23" t="inlineStr"/>
      <c r="EX23" t="inlineStr"/>
      <c r="EY23" t="inlineStr"/>
      <c r="EZ23" t="inlineStr"/>
      <c r="FA23" t="inlineStr"/>
      <c r="FB23" t="inlineStr"/>
      <c r="FC23" t="inlineStr">
        <is>
          <t>/DP230PS0022/SPNT-01</t>
        </is>
      </c>
      <c r="FD23" t="inlineStr"/>
      <c r="FE23" t="inlineStr"/>
      <c r="FF23" t="inlineStr"/>
      <c r="FG23" t="inlineStr"/>
      <c r="FH23" t="inlineStr"/>
      <c r="FI23" t="inlineStr"/>
      <c r="FJ23" t="inlineStr"/>
      <c r="FK23" t="inlineStr"/>
      <c r="FL23" t="inlineStr"/>
      <c r="FM23" t="inlineStr"/>
      <c r="FN23" t="inlineStr"/>
      <c r="FO23" t="inlineStr"/>
      <c r="FP23" t="inlineStr"/>
      <c r="FQ23" t="inlineStr"/>
      <c r="FR23" t="inlineStr"/>
      <c r="FS23" t="inlineStr"/>
      <c r="FT23" t="inlineStr"/>
      <c r="FU23" t="inlineStr"/>
      <c r="FV23" t="inlineStr"/>
      <c r="FW23" t="inlineStr"/>
      <c r="FX23" t="inlineStr"/>
      <c r="FY23" t="inlineStr"/>
      <c r="FZ23" t="inlineStr"/>
      <c r="GA23" t="inlineStr"/>
      <c r="GB23" t="inlineStr"/>
      <c r="GC23" t="inlineStr"/>
      <c r="GD23" t="inlineStr"/>
      <c r="GE23" t="inlineStr"/>
      <c r="GF23" t="inlineStr"/>
      <c r="GG23" t="inlineStr"/>
      <c r="GH23" t="inlineStr"/>
      <c r="GI23" t="inlineStr"/>
      <c r="GJ23" t="inlineStr"/>
      <c r="GK23" t="inlineStr"/>
      <c r="GL23" t="inlineStr"/>
      <c r="GM23" t="inlineStr"/>
      <c r="GN23" t="inlineStr"/>
      <c r="GO23" t="inlineStr"/>
      <c r="GP23" t="inlineStr"/>
      <c r="GQ23">
        <f>67127390/7531</f>
        <v/>
      </c>
      <c r="GR23" t="inlineStr"/>
      <c r="GS23" t="inlineStr"/>
      <c r="GT23" t="inlineStr"/>
      <c r="GU23" t="inlineStr">
        <is>
          <t>/DP230-PSUP-SUPP</t>
        </is>
      </c>
      <c r="GV23" t="inlineStr"/>
      <c r="GW23" t="inlineStr"/>
      <c r="GX23" t="inlineStr"/>
      <c r="GY23" t="inlineStr"/>
      <c r="GZ23" t="inlineStr"/>
      <c r="HA23" t="inlineStr"/>
      <c r="HB23" t="inlineStr"/>
      <c r="HC23" t="inlineStr"/>
      <c r="HD23" t="inlineStr"/>
      <c r="HE23" t="inlineStr"/>
      <c r="HF23" t="inlineStr">
        <is>
          <t>0</t>
        </is>
      </c>
      <c r="HG23" t="inlineStr"/>
      <c r="HH23" t="inlineStr"/>
      <c r="HI23" t="inlineStr"/>
      <c r="HJ23" t="inlineStr"/>
      <c r="HK23" t="inlineStr"/>
      <c r="HL23" t="inlineStr"/>
      <c r="HM23" t="n">
        <v>505.435</v>
      </c>
      <c r="HN23" t="inlineStr"/>
      <c r="HO23" t="inlineStr"/>
      <c r="HP23" t="inlineStr"/>
      <c r="HQ23" t="inlineStr"/>
      <c r="HR23" t="inlineStr"/>
      <c r="HS23" t="inlineStr"/>
      <c r="HT23" t="inlineStr"/>
      <c r="HU23" t="inlineStr"/>
      <c r="HV23" t="inlineStr"/>
      <c r="HW23" t="inlineStr"/>
      <c r="HX23" t="inlineStr"/>
      <c r="HY23" t="inlineStr"/>
      <c r="HZ23" t="inlineStr"/>
      <c r="IA23" t="inlineStr">
        <is>
          <t>false</t>
        </is>
      </c>
      <c r="IB23" t="inlineStr"/>
      <c r="IC23" t="inlineStr">
        <is>
          <t>S1</t>
        </is>
      </c>
      <c r="ID23" t="inlineStr"/>
      <c r="IE23" t="inlineStr"/>
      <c r="IF23" t="inlineStr"/>
      <c r="IG23" t="inlineStr"/>
      <c r="IH23" t="inlineStr"/>
      <c r="II23" t="inlineStr"/>
      <c r="IJ23" t="inlineStr"/>
      <c r="IK23" t="inlineStr"/>
      <c r="IL23" t="inlineStr"/>
      <c r="IM23" t="inlineStr"/>
      <c r="IN23" t="inlineStr"/>
      <c r="IO23" t="inlineStr"/>
      <c r="IP23" t="inlineStr"/>
      <c r="IQ23" t="inlineStr"/>
      <c r="IR23" t="inlineStr"/>
      <c r="IS23" t="inlineStr"/>
      <c r="IT23" t="inlineStr"/>
      <c r="IU23" t="inlineStr"/>
      <c r="IV23" t="inlineStr"/>
      <c r="IW23" t="inlineStr"/>
      <c r="IX23" t="inlineStr"/>
      <c r="IY23" t="inlineStr"/>
      <c r="IZ23" t="inlineStr"/>
      <c r="JA23">
        <f>67127390/1</f>
        <v/>
      </c>
      <c r="JB23" t="inlineStr"/>
      <c r="JC23" t="inlineStr"/>
      <c r="JD23" t="inlineStr"/>
      <c r="JE23" t="inlineStr"/>
      <c r="JF23" t="inlineStr"/>
      <c r="JG23" t="inlineStr"/>
      <c r="JH23" t="inlineStr"/>
      <c r="JI23" t="inlineStr"/>
      <c r="JJ23" t="inlineStr"/>
      <c r="JK23" t="inlineStr"/>
      <c r="JL23" t="inlineStr"/>
      <c r="JM23" t="inlineStr"/>
      <c r="JN23" t="inlineStr"/>
      <c r="JO23" t="inlineStr">
        <is>
          <t>87259</t>
        </is>
      </c>
      <c r="JP23" t="inlineStr"/>
      <c r="JQ23" t="inlineStr"/>
      <c r="JR23" t="inlineStr"/>
      <c r="JS23" t="inlineStr"/>
      <c r="JT23" t="inlineStr"/>
      <c r="JU23">
        <f>67127390/7535</f>
        <v/>
      </c>
      <c r="JV23" t="inlineStr"/>
      <c r="JW23" t="inlineStr"/>
      <c r="JX23" t="inlineStr"/>
      <c r="JY23" t="inlineStr"/>
      <c r="JZ23" t="inlineStr"/>
      <c r="KA23" t="inlineStr"/>
      <c r="KB23" t="inlineStr"/>
      <c r="KC23" t="inlineStr"/>
      <c r="KD23" t="inlineStr"/>
      <c r="KE23" t="inlineStr"/>
      <c r="KF23" t="inlineStr"/>
      <c r="KG23" t="inlineStr"/>
      <c r="KH23" t="inlineStr"/>
      <c r="KI23" t="inlineStr"/>
      <c r="KJ23" t="inlineStr"/>
      <c r="KK23" t="inlineStr"/>
      <c r="KL23" t="inlineStr"/>
      <c r="KM23" t="inlineStr"/>
      <c r="KN23" t="inlineStr"/>
      <c r="KO23" t="inlineStr"/>
      <c r="KP23" t="inlineStr"/>
      <c r="KQ23" t="inlineStr"/>
      <c r="KR23" t="n">
        <v>505.56</v>
      </c>
      <c r="KS23" t="inlineStr"/>
      <c r="KT23" t="inlineStr"/>
      <c r="KU23" t="inlineStr"/>
      <c r="KV23" t="inlineStr"/>
      <c r="KW23" t="inlineStr"/>
      <c r="KX23" t="inlineStr"/>
      <c r="KY23" t="inlineStr"/>
      <c r="KZ23" t="inlineStr"/>
      <c r="LA23" t="inlineStr"/>
      <c r="LB23" t="inlineStr"/>
      <c r="LC23" t="inlineStr">
        <is>
          <t>0 10</t>
        </is>
      </c>
      <c r="LD23" t="inlineStr"/>
      <c r="LE23" t="inlineStr"/>
      <c r="LF23" t="inlineStr">
        <is>
          <t>noafulla</t>
        </is>
      </c>
      <c r="LG23" t="inlineStr"/>
      <c r="LH23" t="inlineStr"/>
      <c r="LI23" t="inlineStr"/>
      <c r="LJ23" t="inlineStr"/>
      <c r="LK23" t="inlineStr"/>
      <c r="LL23" t="inlineStr"/>
      <c r="LM23" t="inlineStr"/>
      <c r="LN23" t="inlineStr"/>
      <c r="LO23" t="inlineStr"/>
      <c r="LP23" t="inlineStr"/>
      <c r="LQ23" t="inlineStr"/>
      <c r="LR23" t="inlineStr"/>
      <c r="LS23" t="inlineStr"/>
      <c r="LT23" t="inlineStr"/>
      <c r="LU23" t="inlineStr"/>
      <c r="LV23" t="inlineStr"/>
      <c r="LW23" t="inlineStr"/>
      <c r="LX23" t="inlineStr"/>
      <c r="LY23" t="inlineStr"/>
      <c r="LZ23" t="inlineStr"/>
      <c r="MA23" t="inlineStr"/>
      <c r="MB23" t="inlineStr"/>
      <c r="MC23" t="inlineStr"/>
      <c r="MD23" t="inlineStr"/>
      <c r="ME23" t="inlineStr"/>
      <c r="MF23" t="inlineStr"/>
      <c r="MG23" t="inlineStr"/>
      <c r="MH23" t="inlineStr"/>
      <c r="MI23" t="inlineStr"/>
      <c r="MJ23" t="inlineStr"/>
      <c r="MK23" t="inlineStr"/>
      <c r="ML23" t="inlineStr"/>
      <c r="MM23" t="inlineStr"/>
      <c r="MN23" t="inlineStr"/>
      <c r="MO23" t="inlineStr"/>
      <c r="MP23" t="inlineStr"/>
      <c r="MQ23" t="inlineStr"/>
      <c r="MR23" t="inlineStr"/>
      <c r="MS23" t="inlineStr"/>
      <c r="MT23" t="inlineStr">
        <is>
          <t>noafulla</t>
        </is>
      </c>
      <c r="MU23" t="inlineStr"/>
      <c r="MV23" t="inlineStr"/>
      <c r="MW23" t="inlineStr"/>
      <c r="MX23" t="inlineStr"/>
      <c r="MY23" t="inlineStr"/>
      <c r="MZ23" t="inlineStr"/>
      <c r="NA23" t="inlineStr"/>
      <c r="NB23" t="inlineStr"/>
      <c r="NC23" t="inlineStr"/>
      <c r="ND23" t="inlineStr"/>
      <c r="NE23" t="inlineStr"/>
      <c r="NF23" t="inlineStr"/>
      <c r="NG23" t="inlineStr"/>
      <c r="NH23" t="inlineStr"/>
      <c r="NI23" t="inlineStr"/>
      <c r="NJ23" t="inlineStr"/>
      <c r="NK23" t="inlineStr"/>
      <c r="NL23" t="inlineStr"/>
      <c r="NM23" t="inlineStr"/>
      <c r="NN23" t="inlineStr"/>
      <c r="NO23" t="inlineStr"/>
      <c r="NP23" t="inlineStr"/>
      <c r="NQ23" t="inlineStr"/>
      <c r="NR23" t="inlineStr"/>
      <c r="NS23" t="inlineStr"/>
      <c r="NT23" t="inlineStr"/>
      <c r="NU23" t="inlineStr"/>
      <c r="NV23" t="inlineStr"/>
      <c r="NW23" t="inlineStr"/>
      <c r="NX23" t="inlineStr"/>
      <c r="NY23" t="inlineStr"/>
      <c r="NZ23" t="inlineStr"/>
      <c r="OA23" t="inlineStr"/>
      <c r="OB23" t="inlineStr"/>
      <c r="OC23" t="inlineStr"/>
      <c r="OD23" t="inlineStr"/>
      <c r="OE23" t="inlineStr"/>
      <c r="OF23" t="inlineStr"/>
      <c r="OG23" t="inlineStr"/>
      <c r="OH23" t="inlineStr"/>
      <c r="OI23" t="inlineStr"/>
      <c r="OJ23" t="inlineStr"/>
      <c r="OK23" t="inlineStr"/>
      <c r="OL23" t="inlineStr">
        <is>
          <t>E 338667mm N 87262mm U 505560mm</t>
        </is>
      </c>
      <c r="OM23" t="inlineStr"/>
      <c r="ON23" t="inlineStr"/>
      <c r="OO23" t="inlineStr"/>
      <c r="OP23" t="inlineStr"/>
      <c r="OQ23" t="inlineStr"/>
      <c r="OR23" t="inlineStr"/>
      <c r="OS23" t="inlineStr"/>
      <c r="OT23" t="inlineStr"/>
      <c r="OU23" t="inlineStr"/>
      <c r="OV23" t="inlineStr"/>
      <c r="OW23" t="inlineStr"/>
      <c r="OX23" t="inlineStr"/>
      <c r="OY23" t="inlineStr"/>
      <c r="OZ23" t="inlineStr"/>
      <c r="PA23" t="inlineStr"/>
      <c r="PB23" t="inlineStr"/>
      <c r="PC23" t="inlineStr"/>
      <c r="PD23" t="inlineStr"/>
      <c r="PE23" t="inlineStr"/>
      <c r="PF23" t="inlineStr"/>
      <c r="PG23" t="inlineStr"/>
      <c r="PH23" t="inlineStr"/>
      <c r="PI23" t="inlineStr"/>
      <c r="PJ23" t="inlineStr"/>
      <c r="PK23" t="inlineStr"/>
      <c r="PL23" t="inlineStr"/>
      <c r="PM23" t="inlineStr"/>
      <c r="PN23" t="inlineStr"/>
      <c r="PO23" t="inlineStr"/>
      <c r="PP23" t="inlineStr"/>
      <c r="PQ23" t="inlineStr"/>
      <c r="PR23" t="inlineStr"/>
      <c r="PS23" t="inlineStr"/>
      <c r="PT23" t="inlineStr"/>
      <c r="PU23" t="inlineStr"/>
      <c r="PV23" t="inlineStr"/>
      <c r="PW23" t="inlineStr"/>
      <c r="PX23" t="inlineStr"/>
      <c r="PY23" t="inlineStr"/>
      <c r="PZ23" t="inlineStr"/>
      <c r="QA23" t="inlineStr">
        <is>
          <t>FREE</t>
        </is>
      </c>
      <c r="QB23" t="inlineStr"/>
      <c r="QC23" t="inlineStr"/>
      <c r="QD23" t="inlineStr"/>
      <c r="QE23" t="inlineStr"/>
      <c r="QF23" t="inlineStr"/>
      <c r="QG23" t="inlineStr"/>
      <c r="QH23" t="inlineStr"/>
      <c r="QI23" t="inlineStr"/>
      <c r="QJ23" t="inlineStr"/>
      <c r="QK23" t="inlineStr"/>
      <c r="QL23" t="inlineStr"/>
      <c r="QM23" t="inlineStr"/>
      <c r="QN23" t="inlineStr"/>
      <c r="QO23" t="inlineStr"/>
      <c r="QP23" t="inlineStr"/>
      <c r="QQ23" t="inlineStr"/>
      <c r="QR23" t="inlineStr"/>
      <c r="QS23" t="inlineStr"/>
      <c r="QT23" t="inlineStr"/>
      <c r="QU23" t="inlineStr"/>
      <c r="QV23" t="inlineStr"/>
      <c r="QW23" t="inlineStr"/>
      <c r="QX23" t="inlineStr"/>
      <c r="QY23" t="inlineStr"/>
      <c r="QZ23" t="inlineStr"/>
      <c r="RA23" t="inlineStr"/>
      <c r="RB23" t="inlineStr"/>
      <c r="RC23" t="inlineStr"/>
      <c r="RD23" t="inlineStr"/>
      <c r="RE23" t="inlineStr"/>
      <c r="RF23" t="inlineStr"/>
      <c r="RG23" t="inlineStr"/>
      <c r="RH23" t="inlineStr"/>
      <c r="RI23" t="inlineStr"/>
      <c r="RJ23" t="inlineStr"/>
      <c r="RK23" t="inlineStr"/>
      <c r="RL23" t="inlineStr"/>
      <c r="RM23" t="inlineStr"/>
      <c r="RN23" t="inlineStr"/>
      <c r="RO23" t="inlineStr"/>
      <c r="RP23" t="inlineStr"/>
      <c r="RQ23" t="inlineStr"/>
      <c r="RR23" t="inlineStr"/>
      <c r="RS23" t="inlineStr"/>
      <c r="RT23" t="inlineStr"/>
      <c r="RU23" t="inlineStr"/>
      <c r="RV23" t="inlineStr"/>
      <c r="RW23" t="inlineStr"/>
      <c r="RX23" t="inlineStr"/>
      <c r="RY23" t="inlineStr"/>
      <c r="RZ23" t="inlineStr"/>
      <c r="SA23" t="inlineStr"/>
      <c r="SB23" t="inlineStr"/>
      <c r="SC23" t="inlineStr"/>
      <c r="SD23" t="inlineStr"/>
      <c r="SE23" t="inlineStr"/>
      <c r="SF23" t="inlineStr"/>
      <c r="SG23" t="inlineStr"/>
      <c r="SH23" t="inlineStr"/>
      <c r="SI23" t="inlineStr"/>
      <c r="SJ23" t="inlineStr"/>
      <c r="SK23" t="inlineStr"/>
      <c r="SL23" t="inlineStr"/>
      <c r="SM23" t="inlineStr"/>
      <c r="SN23" t="inlineStr"/>
      <c r="SO23" t="inlineStr"/>
      <c r="SP23" t="inlineStr"/>
      <c r="SQ23" t="inlineStr"/>
      <c r="SR23" t="inlineStr"/>
      <c r="SS23" t="inlineStr"/>
      <c r="ST23" t="inlineStr"/>
      <c r="SU23" t="inlineStr"/>
      <c r="SV23" t="inlineStr"/>
      <c r="SW23" t="inlineStr"/>
      <c r="SX23" t="inlineStr"/>
      <c r="SY23" t="inlineStr"/>
      <c r="SZ23" t="inlineStr"/>
      <c r="TA23" t="inlineStr"/>
      <c r="TB23" t="inlineStr"/>
      <c r="TC23" t="inlineStr"/>
      <c r="TD23" t="inlineStr"/>
      <c r="TE23" t="inlineStr"/>
      <c r="TF23" t="inlineStr"/>
      <c r="TG23" t="inlineStr"/>
      <c r="TH23" t="inlineStr"/>
      <c r="TI23" t="inlineStr"/>
      <c r="TJ23" t="inlineStr"/>
      <c r="TK23" t="inlineStr"/>
      <c r="TL23" t="inlineStr"/>
      <c r="TM23" t="inlineStr"/>
      <c r="TN23" t="inlineStr"/>
      <c r="TO23" t="inlineStr"/>
      <c r="TP23" t="inlineStr"/>
      <c r="TQ23" t="inlineStr"/>
      <c r="TR23" t="inlineStr"/>
      <c r="TS23" t="inlineStr"/>
      <c r="TT23" t="inlineStr"/>
      <c r="TU23" t="inlineStr"/>
      <c r="TV23" t="inlineStr"/>
      <c r="TW23" t="inlineStr"/>
      <c r="TX23" t="inlineStr"/>
      <c r="TY23" t="inlineStr"/>
      <c r="TZ23" t="inlineStr"/>
      <c r="UA23" t="inlineStr">
        <is>
          <t>505</t>
        </is>
      </c>
      <c r="UB23" t="inlineStr">
        <is>
          <t>PSUP - Pipe supports</t>
        </is>
      </c>
      <c r="UC23" t="inlineStr"/>
      <c r="UD23" t="inlineStr"/>
      <c r="UE23" t="inlineStr"/>
      <c r="UF23" t="inlineStr"/>
      <c r="UG23" t="inlineStr"/>
      <c r="UH23" t="inlineStr"/>
      <c r="UI23" t="inlineStr"/>
      <c r="UJ23" t="inlineStr"/>
      <c r="UK23" t="inlineStr"/>
      <c r="UL23" t="inlineStr"/>
      <c r="UM23" t="inlineStr">
        <is>
          <t>D</t>
        </is>
      </c>
      <c r="UN23" t="inlineStr"/>
      <c r="UO23" t="inlineStr"/>
      <c r="UP23" t="inlineStr"/>
      <c r="UQ23" t="inlineStr"/>
      <c r="UR23" t="inlineStr"/>
      <c r="US23" t="inlineStr"/>
      <c r="UT23" t="inlineStr">
        <is>
          <t>EZ</t>
        </is>
      </c>
      <c r="UU23" t="inlineStr"/>
      <c r="UV23" t="inlineStr"/>
      <c r="UW23" t="inlineStr"/>
      <c r="UX23" t="inlineStr"/>
      <c r="UY23" t="inlineStr">
        <is>
          <t>SUPP</t>
        </is>
      </c>
      <c r="UZ23" t="inlineStr"/>
      <c r="VA23" t="inlineStr"/>
      <c r="VB23" t="inlineStr"/>
      <c r="VC23" t="inlineStr"/>
      <c r="VD23" t="inlineStr"/>
      <c r="VE23" t="inlineStr"/>
      <c r="VF23" t="inlineStr"/>
      <c r="VG23" t="inlineStr"/>
      <c r="VH23" t="inlineStr"/>
      <c r="VI23" t="inlineStr"/>
      <c r="VJ23" t="inlineStr"/>
      <c r="VK23" t="inlineStr"/>
      <c r="VL23" t="inlineStr"/>
      <c r="VM23" t="inlineStr"/>
      <c r="VN23" t="inlineStr"/>
      <c r="VO23" t="inlineStr"/>
      <c r="VP23" t="inlineStr"/>
      <c r="VQ23" t="inlineStr"/>
      <c r="VR23" t="inlineStr"/>
      <c r="VS23" t="inlineStr"/>
      <c r="VT23" t="inlineStr"/>
      <c r="VU23" t="inlineStr"/>
      <c r="VV23" t="inlineStr"/>
      <c r="VW23" t="inlineStr"/>
      <c r="VX23" t="inlineStr"/>
      <c r="VY23" t="inlineStr"/>
      <c r="VZ23" t="inlineStr"/>
      <c r="WA23" t="inlineStr"/>
      <c r="WB23" t="inlineStr"/>
      <c r="WC23" t="inlineStr"/>
      <c r="WD23" t="inlineStr"/>
      <c r="WE23" t="inlineStr"/>
      <c r="WF23" t="inlineStr"/>
      <c r="WG23" t="inlineStr"/>
      <c r="WH23" t="inlineStr"/>
      <c r="WI23" t="inlineStr"/>
      <c r="WJ23" t="inlineStr"/>
      <c r="WK23" t="inlineStr"/>
      <c r="WL23" t="inlineStr"/>
      <c r="WM23" t="inlineStr"/>
      <c r="WN23" t="inlineStr"/>
      <c r="WO23" t="inlineStr"/>
      <c r="WP23" t="inlineStr"/>
      <c r="WQ23" t="inlineStr"/>
      <c r="WR23" t="inlineStr"/>
      <c r="WS23" t="inlineStr"/>
      <c r="WT23" t="inlineStr"/>
      <c r="WU23" t="inlineStr"/>
      <c r="WV23" t="inlineStr"/>
      <c r="WW23" t="inlineStr"/>
      <c r="WX23" t="inlineStr"/>
      <c r="WY23" t="inlineStr"/>
      <c r="WZ23" t="inlineStr"/>
      <c r="XA23" t="inlineStr"/>
      <c r="XB23" t="inlineStr"/>
      <c r="XC23" t="inlineStr"/>
      <c r="XD23" t="inlineStr"/>
      <c r="XE23" t="inlineStr">
        <is>
          <t>EZ</t>
        </is>
      </c>
      <c r="XF23" t="inlineStr"/>
      <c r="XG23" t="inlineStr"/>
      <c r="XH23" t="inlineStr"/>
      <c r="XI23" t="inlineStr"/>
      <c r="XJ23" t="inlineStr"/>
      <c r="XK23" t="inlineStr"/>
      <c r="XL23" t="inlineStr"/>
      <c r="XM23" t="n">
        <v>87.259</v>
      </c>
      <c r="XN23" t="inlineStr"/>
      <c r="XO23" t="inlineStr"/>
      <c r="XP23" t="inlineStr"/>
      <c r="XQ23" t="inlineStr"/>
      <c r="XR23" t="inlineStr">
        <is>
          <t>505560</t>
        </is>
      </c>
      <c r="XS23" t="inlineStr"/>
      <c r="XT23" t="inlineStr"/>
      <c r="XU23" t="inlineStr"/>
      <c r="XV23" t="inlineStr"/>
      <c r="XW23" t="inlineStr"/>
      <c r="XX23" t="inlineStr"/>
      <c r="XY23" t="inlineStr"/>
      <c r="XZ23" t="inlineStr"/>
      <c r="YA23" t="inlineStr"/>
      <c r="YB23" t="inlineStr"/>
      <c r="YC23" t="inlineStr"/>
      <c r="YD23" t="inlineStr"/>
      <c r="YE23" t="inlineStr"/>
      <c r="YF23" t="inlineStr"/>
      <c r="YG23" t="inlineStr"/>
      <c r="YH23" t="inlineStr"/>
      <c r="YI23" t="inlineStr"/>
      <c r="YJ23" t="inlineStr"/>
      <c r="YK23" t="inlineStr"/>
      <c r="YL23" t="inlineStr"/>
      <c r="YM23" t="inlineStr"/>
      <c r="YN23" t="inlineStr"/>
      <c r="YO23" t="inlineStr"/>
      <c r="YP23" t="inlineStr">
        <is>
          <t>PSUP</t>
        </is>
      </c>
      <c r="YQ23" t="inlineStr"/>
      <c r="YR23" t="inlineStr"/>
      <c r="YS23" t="inlineStr"/>
      <c r="YT23" t="inlineStr"/>
      <c r="YU23" t="inlineStr"/>
      <c r="YV23" t="inlineStr"/>
      <c r="YW23" t="inlineStr"/>
      <c r="YX23" t="inlineStr"/>
      <c r="YY23" t="inlineStr"/>
      <c r="YZ23" t="inlineStr"/>
      <c r="ZA23" t="inlineStr"/>
      <c r="ZB23" t="inlineStr"/>
      <c r="ZC23" t="inlineStr"/>
      <c r="ZD23" t="inlineStr"/>
      <c r="ZE23" t="inlineStr"/>
      <c r="ZF23" t="inlineStr"/>
      <c r="ZG23" t="inlineStr"/>
      <c r="ZH23" t="inlineStr"/>
      <c r="ZI23" t="inlineStr"/>
      <c r="ZJ23" t="inlineStr"/>
      <c r="ZK23" t="inlineStr"/>
      <c r="ZL23" t="inlineStr"/>
      <c r="ZM23" t="inlineStr"/>
      <c r="ZN23" t="inlineStr"/>
      <c r="ZO23" t="inlineStr"/>
      <c r="ZP23" t="inlineStr"/>
      <c r="ZQ23" t="inlineStr"/>
      <c r="ZR23" t="inlineStr"/>
      <c r="ZS23" t="inlineStr"/>
      <c r="ZT23" t="inlineStr"/>
      <c r="ZU23" t="inlineStr"/>
      <c r="ZV23" t="inlineStr"/>
      <c r="ZW23" t="inlineStr"/>
      <c r="ZX23" t="inlineStr"/>
      <c r="ZY23" t="inlineStr"/>
      <c r="ZZ23" t="inlineStr"/>
      <c r="AAA23" t="inlineStr"/>
      <c r="AAB23" t="inlineStr"/>
      <c r="AAC23" t="inlineStr"/>
      <c r="AAD23" t="inlineStr">
        <is>
          <t>N</t>
        </is>
      </c>
      <c r="AAE23" t="inlineStr"/>
      <c r="AAF23" t="inlineStr"/>
      <c r="AAG23" t="inlineStr"/>
      <c r="AAH23" t="inlineStr"/>
      <c r="AAI23" t="inlineStr">
        <is>
          <t>0</t>
        </is>
      </c>
      <c r="AAJ23" t="inlineStr"/>
      <c r="AAK23" t="inlineStr"/>
      <c r="AAL23" t="inlineStr"/>
      <c r="AAM23" t="inlineStr"/>
      <c r="AAN23" t="inlineStr"/>
      <c r="AAO23" t="inlineStr"/>
      <c r="AAP23" t="inlineStr"/>
      <c r="AAQ23" t="inlineStr"/>
      <c r="AAR23" t="inlineStr"/>
      <c r="AAS23" t="inlineStr"/>
      <c r="AAT23" t="inlineStr"/>
      <c r="AAU23" t="inlineStr"/>
      <c r="AAV23" t="inlineStr"/>
      <c r="AAW23" t="inlineStr"/>
      <c r="AAX23" t="inlineStr"/>
      <c r="AAY23" t="inlineStr"/>
      <c r="AAZ23" t="inlineStr"/>
      <c r="ABA23" t="inlineStr"/>
      <c r="ABB23" t="inlineStr"/>
      <c r="ABC23" t="inlineStr"/>
      <c r="ABD23" t="inlineStr"/>
      <c r="ABE23" t="inlineStr"/>
      <c r="ABF23" t="inlineStr"/>
      <c r="ABG23" t="inlineStr"/>
      <c r="ABH23" t="inlineStr"/>
      <c r="ABI23" t="inlineStr">
        <is>
          <t>SPNT</t>
        </is>
      </c>
      <c r="ABJ23" t="inlineStr"/>
      <c r="ABK23" t="inlineStr"/>
      <c r="ABL23" t="n">
        <v>87.262</v>
      </c>
      <c r="ABM23" t="inlineStr"/>
      <c r="ABN23" t="inlineStr"/>
      <c r="ABO23" t="inlineStr">
        <is>
          <t>338667mm 87262mm 505560mm 338667mm 87262mm 505560mm</t>
        </is>
      </c>
      <c r="ABP23" t="inlineStr"/>
      <c r="ABQ23" t="inlineStr"/>
      <c r="ABR23" t="n">
        <v>338.667</v>
      </c>
      <c r="ABS23" t="inlineStr"/>
      <c r="ABT23" t="inlineStr"/>
      <c r="ABU23" t="inlineStr"/>
      <c r="ABV23" t="inlineStr"/>
      <c r="ABW23" t="inlineStr"/>
      <c r="ABX23" t="inlineStr"/>
      <c r="ABY23" t="inlineStr"/>
      <c r="ABZ23" t="inlineStr"/>
      <c r="ACA23" t="n">
        <v>338.667</v>
      </c>
      <c r="ACB23" t="inlineStr"/>
      <c r="ACC23" t="inlineStr"/>
      <c r="ACD23" t="inlineStr"/>
      <c r="ACE23" t="inlineStr"/>
      <c r="ACF23" t="inlineStr"/>
      <c r="ACG23" t="inlineStr"/>
      <c r="ACH23" t="inlineStr"/>
      <c r="ACI23" t="inlineStr"/>
      <c r="ACJ23" t="inlineStr"/>
      <c r="ACK23" t="inlineStr">
        <is>
          <t>D</t>
        </is>
      </c>
      <c r="ACL23" t="inlineStr"/>
      <c r="ACM23" t="inlineStr">
        <is>
          <t>NOS</t>
        </is>
      </c>
      <c r="ACN23" t="inlineStr"/>
      <c r="ACO23" t="inlineStr"/>
      <c r="ACP23" t="inlineStr"/>
      <c r="ACQ23" t="inlineStr"/>
      <c r="ACR23" t="inlineStr"/>
      <c r="ACS23" t="inlineStr"/>
      <c r="ACT23" t="inlineStr"/>
      <c r="ACU23" t="inlineStr"/>
      <c r="ACV23" t="inlineStr"/>
      <c r="ACW23" t="inlineStr"/>
      <c r="ACX23" t="inlineStr"/>
      <c r="ACY23" t="inlineStr"/>
      <c r="ACZ23" t="inlineStr"/>
      <c r="ADA23" t="inlineStr"/>
      <c r="ADB23" t="inlineStr"/>
      <c r="ADC23" t="inlineStr"/>
      <c r="ADD23" t="inlineStr"/>
      <c r="ADE23" t="inlineStr"/>
      <c r="ADF23">
        <f>67127390/2</f>
        <v/>
      </c>
      <c r="ADG23" t="inlineStr"/>
      <c r="ADH23" t="inlineStr"/>
      <c r="ADI23" t="inlineStr"/>
      <c r="ADJ23" t="inlineStr"/>
      <c r="ADK23" t="inlineStr"/>
      <c r="ADL23" t="inlineStr"/>
      <c r="ADM23" t="inlineStr"/>
      <c r="ADN23" t="inlineStr"/>
      <c r="ADO23" t="inlineStr"/>
      <c r="ADP23" t="inlineStr"/>
      <c r="ADQ23" t="inlineStr"/>
      <c r="ADR23" t="inlineStr"/>
      <c r="ADS23" t="inlineStr"/>
      <c r="ADT23" t="inlineStr"/>
      <c r="ADU23" t="inlineStr"/>
      <c r="ADV23" t="inlineStr">
        <is>
          <t>338667</t>
        </is>
      </c>
      <c r="ADW23" t="inlineStr"/>
      <c r="ADX23" t="inlineStr"/>
      <c r="ADY23" t="inlineStr"/>
      <c r="ADZ23" t="inlineStr"/>
      <c r="AEA23" t="inlineStr"/>
      <c r="AEB23" t="inlineStr"/>
      <c r="AEC23" t="inlineStr"/>
      <c r="AED23" t="inlineStr"/>
      <c r="AEE23" t="inlineStr"/>
      <c r="AEF23" t="inlineStr"/>
      <c r="AEG23" t="inlineStr"/>
      <c r="AEH23" t="inlineStr"/>
      <c r="AEI23" t="inlineStr"/>
      <c r="AEJ23" t="inlineStr"/>
      <c r="AEK23" t="inlineStr"/>
      <c r="AEL23" t="inlineStr"/>
      <c r="AEM23" t="inlineStr"/>
      <c r="AEN23" t="inlineStr"/>
      <c r="AEO23" t="inlineStr"/>
      <c r="AEP23" t="inlineStr">
        <is>
          <t>PNOD</t>
        </is>
      </c>
      <c r="AEQ23" t="inlineStr"/>
      <c r="AER23" t="inlineStr"/>
      <c r="AES23" t="inlineStr"/>
      <c r="AET23" t="inlineStr"/>
      <c r="AEU23" t="inlineStr"/>
      <c r="AEV23" t="inlineStr"/>
      <c r="AEW23" t="inlineStr"/>
      <c r="AEX23" t="inlineStr"/>
      <c r="AEY23" t="inlineStr"/>
      <c r="AEZ23" t="inlineStr"/>
      <c r="AFA23" t="inlineStr"/>
      <c r="AFB23" t="inlineStr"/>
      <c r="AFC23" t="inlineStr"/>
      <c r="AFD23" t="inlineStr"/>
      <c r="AFE23" t="inlineStr"/>
      <c r="AFF23" t="inlineStr"/>
      <c r="AFG23" t="inlineStr"/>
      <c r="AFH23" t="inlineStr"/>
      <c r="AFI23" t="inlineStr"/>
      <c r="AFJ23" t="inlineStr"/>
      <c r="AFK23" t="inlineStr"/>
      <c r="AFL23" t="inlineStr"/>
      <c r="AFM23" t="inlineStr"/>
      <c r="AFN23" t="inlineStr"/>
      <c r="AFO23" t="inlineStr"/>
      <c r="AFP23" t="inlineStr"/>
      <c r="AFQ23" t="inlineStr"/>
      <c r="AFR23" t="inlineStr"/>
      <c r="AFS23" t="inlineStr"/>
      <c r="AFT23" t="inlineStr">
        <is>
          <t>338667</t>
        </is>
      </c>
      <c r="AFU23" t="inlineStr"/>
      <c r="AFV23" t="inlineStr"/>
    </row>
    <row r="24">
      <c r="A24" s="1">
        <f>67127390/7545+NOS</f>
        <v/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/DP230PS0022/SPNT-01/DATA/FUNCTION</t>
        </is>
      </c>
      <c r="Q24" t="inlineStr">
        <is>
          <t>noafulla_D_tag_DP230PS0022/SPNT-01/DATA/FUNCTION</t>
        </is>
      </c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>
        <f>67127390/7534</f>
        <v/>
      </c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>
        <is>
          <t>DP230</t>
        </is>
      </c>
      <c r="BI24" t="inlineStr"/>
      <c r="BJ24" t="inlineStr"/>
      <c r="BK24" t="inlineStr"/>
      <c r="BL24" t="inlineStr"/>
      <c r="BM24">
        <f>67127390/7531</f>
        <v/>
      </c>
      <c r="BN24" t="inlineStr"/>
      <c r="BO24" t="inlineStr"/>
      <c r="BP24" t="inlineStr"/>
      <c r="BQ24" t="inlineStr"/>
      <c r="BR24" t="inlineStr"/>
      <c r="BS24" t="inlineStr"/>
      <c r="BT24" t="inlineStr"/>
      <c r="BU24" t="inlineStr"/>
      <c r="BV24" t="inlineStr"/>
      <c r="BW24" t="inlineStr"/>
      <c r="BX24" t="inlineStr"/>
      <c r="BY24" t="inlineStr"/>
      <c r="BZ24" t="inlineStr">
        <is>
          <t>SEPALS_NOA</t>
        </is>
      </c>
      <c r="CA24" t="inlineStr"/>
      <c r="CB24" t="inlineStr"/>
      <c r="CC24" t="inlineStr"/>
      <c r="CD24" t="inlineStr"/>
      <c r="CE24" t="inlineStr"/>
      <c r="CF24" t="inlineStr"/>
      <c r="CG24" t="inlineStr"/>
      <c r="CH24" t="inlineStr"/>
      <c r="CI24" t="inlineStr"/>
      <c r="CJ24" t="inlineStr">
        <is>
          <t>/DP230-PSUP-AKO</t>
        </is>
      </c>
      <c r="CK24" t="inlineStr"/>
      <c r="CL24" t="inlineStr"/>
      <c r="CM24" t="inlineStr"/>
      <c r="CN24" t="inlineStr"/>
      <c r="CO24" t="inlineStr"/>
      <c r="CP24" t="inlineStr"/>
      <c r="CQ24" t="inlineStr"/>
      <c r="CR24" t="inlineStr"/>
      <c r="CS24" t="inlineStr"/>
      <c r="CT24" t="inlineStr"/>
      <c r="CU24" t="inlineStr"/>
      <c r="CV24" t="inlineStr"/>
      <c r="CW24" t="inlineStr"/>
      <c r="CX24" t="inlineStr"/>
      <c r="CY24" t="inlineStr"/>
      <c r="CZ24" t="inlineStr"/>
      <c r="DA24" t="inlineStr"/>
      <c r="DB24" t="inlineStr"/>
      <c r="DC24" t="inlineStr"/>
      <c r="DD24" t="inlineStr"/>
      <c r="DE24" t="inlineStr"/>
      <c r="DF24" t="inlineStr"/>
      <c r="DG24" t="inlineStr"/>
      <c r="DH24" t="inlineStr"/>
      <c r="DI24" t="inlineStr"/>
      <c r="DJ24" t="inlineStr"/>
      <c r="DK24" t="inlineStr"/>
      <c r="DL24" t="inlineStr"/>
      <c r="DM24" t="inlineStr"/>
      <c r="DN24" t="inlineStr"/>
      <c r="DO24" t="inlineStr"/>
      <c r="DP24" t="inlineStr"/>
      <c r="DQ24" t="inlineStr"/>
      <c r="DR24" t="inlineStr"/>
      <c r="DS24" t="inlineStr"/>
      <c r="DT24" t="inlineStr"/>
      <c r="DU24" t="inlineStr"/>
      <c r="DV24" t="inlineStr"/>
      <c r="DW24" t="inlineStr"/>
      <c r="DX24" t="inlineStr"/>
      <c r="DY24" t="inlineStr"/>
      <c r="DZ24" t="inlineStr"/>
      <c r="EA24" t="inlineStr"/>
      <c r="EB24" t="inlineStr"/>
      <c r="EC24" t="inlineStr"/>
      <c r="ED24" t="inlineStr"/>
      <c r="EE24" t="inlineStr"/>
      <c r="EF24" t="inlineStr"/>
      <c r="EG24" t="inlineStr"/>
      <c r="EH24" t="inlineStr"/>
      <c r="EI24" t="inlineStr"/>
      <c r="EJ24" t="inlineStr"/>
      <c r="EK24" t="inlineStr"/>
      <c r="EL24" t="inlineStr"/>
      <c r="EM24" t="inlineStr"/>
      <c r="EN24" t="inlineStr"/>
      <c r="EO24" t="inlineStr"/>
      <c r="EP24" t="inlineStr"/>
      <c r="EQ24" t="inlineStr"/>
      <c r="ER24" t="inlineStr"/>
      <c r="ES24" t="inlineStr"/>
      <c r="ET24" t="inlineStr"/>
      <c r="EU24" t="inlineStr"/>
      <c r="EV24" t="inlineStr"/>
      <c r="EW24" t="inlineStr"/>
      <c r="EX24" t="inlineStr"/>
      <c r="EY24" t="inlineStr"/>
      <c r="EZ24" t="inlineStr"/>
      <c r="FA24" t="inlineStr"/>
      <c r="FB24" t="inlineStr"/>
      <c r="FC24" t="inlineStr">
        <is>
          <t>/DP230PS0022/SPNT-01/DATA/FUNCTION</t>
        </is>
      </c>
      <c r="FD24" t="inlineStr"/>
      <c r="FE24" t="inlineStr"/>
      <c r="FF24" t="inlineStr"/>
      <c r="FG24" t="inlineStr"/>
      <c r="FH24" t="inlineStr"/>
      <c r="FI24" t="inlineStr"/>
      <c r="FJ24" t="inlineStr"/>
      <c r="FK24" t="inlineStr"/>
      <c r="FL24" t="inlineStr"/>
      <c r="FM24" t="inlineStr"/>
      <c r="FN24" t="inlineStr"/>
      <c r="FO24" t="inlineStr"/>
      <c r="FP24" t="inlineStr"/>
      <c r="FQ24" t="inlineStr"/>
      <c r="FR24" t="inlineStr"/>
      <c r="FS24" t="inlineStr"/>
      <c r="FT24" t="inlineStr"/>
      <c r="FU24" t="inlineStr"/>
      <c r="FV24" t="inlineStr"/>
      <c r="FW24" t="inlineStr"/>
      <c r="FX24" t="inlineStr"/>
      <c r="FY24" t="inlineStr"/>
      <c r="FZ24" t="inlineStr"/>
      <c r="GA24" t="inlineStr"/>
      <c r="GB24" t="inlineStr"/>
      <c r="GC24" t="inlineStr"/>
      <c r="GD24" t="inlineStr"/>
      <c r="GE24" t="inlineStr"/>
      <c r="GF24" t="inlineStr"/>
      <c r="GG24" t="inlineStr"/>
      <c r="GH24" t="inlineStr"/>
      <c r="GI24" t="inlineStr"/>
      <c r="GJ24" t="inlineStr"/>
      <c r="GK24" t="inlineStr"/>
      <c r="GL24" t="inlineStr"/>
      <c r="GM24" t="inlineStr"/>
      <c r="GN24" t="inlineStr"/>
      <c r="GO24" t="inlineStr"/>
      <c r="GP24" t="inlineStr"/>
      <c r="GQ24">
        <f>67127390/7531</f>
        <v/>
      </c>
      <c r="GR24" t="inlineStr"/>
      <c r="GS24" t="inlineStr"/>
      <c r="GT24" t="inlineStr"/>
      <c r="GU24" t="inlineStr">
        <is>
          <t>/DP230-PSUP-SUPP</t>
        </is>
      </c>
      <c r="GV24" t="inlineStr"/>
      <c r="GW24" t="inlineStr"/>
      <c r="GX24" t="inlineStr"/>
      <c r="GY24" t="inlineStr"/>
      <c r="GZ24" t="inlineStr"/>
      <c r="HA24" t="inlineStr"/>
      <c r="HB24" t="inlineStr"/>
      <c r="HC24" t="inlineStr"/>
      <c r="HD24" t="inlineStr"/>
      <c r="HE24" t="inlineStr"/>
      <c r="HF24" t="inlineStr">
        <is>
          <t>0</t>
        </is>
      </c>
      <c r="HG24" t="inlineStr"/>
      <c r="HH24" t="inlineStr"/>
      <c r="HI24" t="inlineStr"/>
      <c r="HJ24" t="inlineStr"/>
      <c r="HK24" t="inlineStr"/>
      <c r="HL24" t="inlineStr"/>
      <c r="HM24" t="inlineStr"/>
      <c r="HN24" t="inlineStr"/>
      <c r="HO24" t="inlineStr"/>
      <c r="HP24" t="inlineStr"/>
      <c r="HQ24" t="inlineStr"/>
      <c r="HR24" t="inlineStr"/>
      <c r="HS24" t="inlineStr"/>
      <c r="HT24" t="inlineStr"/>
      <c r="HU24" t="inlineStr"/>
      <c r="HV24" t="inlineStr"/>
      <c r="HW24" t="inlineStr"/>
      <c r="HX24" t="inlineStr"/>
      <c r="HY24" t="inlineStr"/>
      <c r="HZ24" t="inlineStr"/>
      <c r="IA24" t="inlineStr">
        <is>
          <t>false</t>
        </is>
      </c>
      <c r="IB24" t="inlineStr"/>
      <c r="IC24" t="inlineStr">
        <is>
          <t>S1</t>
        </is>
      </c>
      <c r="ID24" t="inlineStr"/>
      <c r="IE24" t="inlineStr"/>
      <c r="IF24" t="inlineStr"/>
      <c r="IG24" t="inlineStr"/>
      <c r="IH24" t="inlineStr"/>
      <c r="II24" t="inlineStr"/>
      <c r="IJ24" t="inlineStr"/>
      <c r="IK24" t="inlineStr"/>
      <c r="IL24" t="inlineStr"/>
      <c r="IM24" t="inlineStr"/>
      <c r="IN24" t="inlineStr"/>
      <c r="IO24" t="inlineStr"/>
      <c r="IP24" t="inlineStr"/>
      <c r="IQ24" t="inlineStr"/>
      <c r="IR24" t="inlineStr"/>
      <c r="IS24" t="inlineStr"/>
      <c r="IT24" t="inlineStr"/>
      <c r="IU24" t="inlineStr"/>
      <c r="IV24" t="inlineStr"/>
      <c r="IW24" t="inlineStr"/>
      <c r="IX24" t="inlineStr"/>
      <c r="IY24" t="inlineStr"/>
      <c r="IZ24" t="inlineStr"/>
      <c r="JA24">
        <f>67127390/1</f>
        <v/>
      </c>
      <c r="JB24" t="inlineStr"/>
      <c r="JC24" t="inlineStr"/>
      <c r="JD24" t="inlineStr"/>
      <c r="JE24" t="inlineStr"/>
      <c r="JF24" t="inlineStr"/>
      <c r="JG24" t="inlineStr"/>
      <c r="JH24" t="inlineStr"/>
      <c r="JI24" t="inlineStr"/>
      <c r="JJ24" t="inlineStr"/>
      <c r="JK24" t="inlineStr"/>
      <c r="JL24" t="inlineStr"/>
      <c r="JM24" t="inlineStr"/>
      <c r="JN24" t="inlineStr"/>
      <c r="JO24" t="inlineStr"/>
      <c r="JP24" t="inlineStr"/>
      <c r="JQ24" t="inlineStr"/>
      <c r="JR24" t="inlineStr"/>
      <c r="JS24" t="inlineStr"/>
      <c r="JT24" t="inlineStr"/>
      <c r="JU24">
        <f>67127390/7545</f>
        <v/>
      </c>
      <c r="JV24" t="inlineStr"/>
      <c r="JW24" t="inlineStr"/>
      <c r="JX24" t="inlineStr"/>
      <c r="JY24" t="inlineStr"/>
      <c r="JZ24" t="inlineStr"/>
      <c r="KA24" t="inlineStr"/>
      <c r="KB24" t="inlineStr"/>
      <c r="KC24" t="inlineStr"/>
      <c r="KD24" t="inlineStr"/>
      <c r="KE24" t="inlineStr"/>
      <c r="KF24" t="inlineStr"/>
      <c r="KG24" t="inlineStr"/>
      <c r="KH24" t="inlineStr"/>
      <c r="KI24" t="inlineStr"/>
      <c r="KJ24" t="inlineStr"/>
      <c r="KK24" t="inlineStr"/>
      <c r="KL24" t="inlineStr"/>
      <c r="KM24" t="inlineStr"/>
      <c r="KN24" t="inlineStr"/>
      <c r="KO24" t="inlineStr"/>
      <c r="KP24" t="inlineStr"/>
      <c r="KQ24" t="inlineStr"/>
      <c r="KR24" t="inlineStr"/>
      <c r="KS24" t="inlineStr"/>
      <c r="KT24" t="inlineStr"/>
      <c r="KU24" t="inlineStr"/>
      <c r="KV24" t="inlineStr"/>
      <c r="KW24" t="inlineStr"/>
      <c r="KX24" t="inlineStr"/>
      <c r="KY24" t="inlineStr"/>
      <c r="KZ24" t="inlineStr"/>
      <c r="LA24" t="inlineStr"/>
      <c r="LB24" t="inlineStr"/>
      <c r="LC24" t="inlineStr"/>
      <c r="LD24" t="inlineStr"/>
      <c r="LE24" t="inlineStr"/>
      <c r="LF24" t="inlineStr">
        <is>
          <t>noafulla</t>
        </is>
      </c>
      <c r="LG24" t="inlineStr"/>
      <c r="LH24" t="inlineStr"/>
      <c r="LI24" t="inlineStr"/>
      <c r="LJ24" t="inlineStr"/>
      <c r="LK24" t="inlineStr"/>
      <c r="LL24" t="inlineStr"/>
      <c r="LM24" t="inlineStr"/>
      <c r="LN24" t="inlineStr"/>
      <c r="LO24" t="inlineStr"/>
      <c r="LP24" t="inlineStr"/>
      <c r="LQ24" t="inlineStr"/>
      <c r="LR24" t="inlineStr"/>
      <c r="LS24" t="inlineStr"/>
      <c r="LT24" t="inlineStr"/>
      <c r="LU24" t="inlineStr"/>
      <c r="LV24" t="inlineStr"/>
      <c r="LW24" t="inlineStr"/>
      <c r="LX24" t="inlineStr"/>
      <c r="LY24" t="inlineStr"/>
      <c r="LZ24" t="inlineStr"/>
      <c r="MA24" t="inlineStr"/>
      <c r="MB24" t="inlineStr"/>
      <c r="MC24" t="inlineStr"/>
      <c r="MD24" t="inlineStr"/>
      <c r="ME24" t="inlineStr"/>
      <c r="MF24" t="inlineStr"/>
      <c r="MG24" t="inlineStr"/>
      <c r="MH24" t="inlineStr"/>
      <c r="MI24" t="inlineStr"/>
      <c r="MJ24" t="inlineStr"/>
      <c r="MK24" t="inlineStr"/>
      <c r="ML24" t="inlineStr"/>
      <c r="MM24" t="inlineStr"/>
      <c r="MN24" t="inlineStr"/>
      <c r="MO24" t="inlineStr"/>
      <c r="MP24" t="inlineStr"/>
      <c r="MQ24" t="inlineStr"/>
      <c r="MR24" t="inlineStr"/>
      <c r="MS24" t="inlineStr"/>
      <c r="MT24" t="inlineStr">
        <is>
          <t>noafulla</t>
        </is>
      </c>
      <c r="MU24" t="inlineStr"/>
      <c r="MV24" t="inlineStr"/>
      <c r="MW24" t="inlineStr"/>
      <c r="MX24" t="inlineStr"/>
      <c r="MY24" t="inlineStr"/>
      <c r="MZ24" t="inlineStr"/>
      <c r="NA24" t="inlineStr"/>
      <c r="NB24" t="inlineStr"/>
      <c r="NC24" t="inlineStr"/>
      <c r="ND24" t="inlineStr"/>
      <c r="NE24" t="inlineStr"/>
      <c r="NF24" t="inlineStr"/>
      <c r="NG24" t="inlineStr"/>
      <c r="NH24" t="inlineStr"/>
      <c r="NI24" t="inlineStr"/>
      <c r="NJ24" t="inlineStr"/>
      <c r="NK24" t="inlineStr"/>
      <c r="NL24" t="inlineStr"/>
      <c r="NM24" t="inlineStr"/>
      <c r="NN24" t="inlineStr"/>
      <c r="NO24" t="inlineStr"/>
      <c r="NP24" t="inlineStr"/>
      <c r="NQ24" t="inlineStr"/>
      <c r="NR24" t="inlineStr"/>
      <c r="NS24" t="inlineStr"/>
      <c r="NT24" t="inlineStr"/>
      <c r="NU24" t="inlineStr"/>
      <c r="NV24" t="inlineStr"/>
      <c r="NW24" t="inlineStr"/>
      <c r="NX24" t="inlineStr"/>
      <c r="NY24" t="inlineStr"/>
      <c r="NZ24" t="inlineStr"/>
      <c r="OA24" t="inlineStr"/>
      <c r="OB24" t="inlineStr"/>
      <c r="OC24" t="inlineStr"/>
      <c r="OD24" t="inlineStr"/>
      <c r="OE24" t="inlineStr"/>
      <c r="OF24" t="inlineStr"/>
      <c r="OG24" t="inlineStr"/>
      <c r="OH24" t="inlineStr"/>
      <c r="OI24" t="inlineStr"/>
      <c r="OJ24" t="inlineStr"/>
      <c r="OK24" t="inlineStr"/>
      <c r="OL24" t="inlineStr"/>
      <c r="OM24" t="inlineStr"/>
      <c r="ON24" t="inlineStr"/>
      <c r="OO24" t="inlineStr"/>
      <c r="OP24" t="inlineStr"/>
      <c r="OQ24" t="inlineStr"/>
      <c r="OR24" t="inlineStr"/>
      <c r="OS24" t="inlineStr"/>
      <c r="OT24" t="inlineStr"/>
      <c r="OU24" t="inlineStr"/>
      <c r="OV24" t="inlineStr"/>
      <c r="OW24" t="inlineStr"/>
      <c r="OX24" t="inlineStr"/>
      <c r="OY24" t="inlineStr"/>
      <c r="OZ24" t="inlineStr"/>
      <c r="PA24" t="inlineStr"/>
      <c r="PB24" t="inlineStr"/>
      <c r="PC24" t="inlineStr"/>
      <c r="PD24" t="inlineStr"/>
      <c r="PE24" t="inlineStr"/>
      <c r="PF24" t="inlineStr"/>
      <c r="PG24" t="inlineStr"/>
      <c r="PH24" t="inlineStr"/>
      <c r="PI24" t="inlineStr"/>
      <c r="PJ24" t="inlineStr"/>
      <c r="PK24" t="inlineStr"/>
      <c r="PL24" t="inlineStr"/>
      <c r="PM24" t="inlineStr"/>
      <c r="PN24" t="inlineStr"/>
      <c r="PO24" t="inlineStr"/>
      <c r="PP24" t="inlineStr"/>
      <c r="PQ24" t="inlineStr"/>
      <c r="PR24" t="inlineStr"/>
      <c r="PS24" t="inlineStr"/>
      <c r="PT24" t="inlineStr"/>
      <c r="PU24" t="inlineStr"/>
      <c r="PV24" t="inlineStr"/>
      <c r="PW24" t="inlineStr"/>
      <c r="PX24" t="inlineStr"/>
      <c r="PY24" t="inlineStr"/>
      <c r="PZ24" t="inlineStr"/>
      <c r="QA24" t="inlineStr"/>
      <c r="QB24" t="inlineStr"/>
      <c r="QC24" t="inlineStr"/>
      <c r="QD24" t="inlineStr"/>
      <c r="QE24" t="inlineStr"/>
      <c r="QF24" t="inlineStr"/>
      <c r="QG24" t="inlineStr"/>
      <c r="QH24" t="inlineStr"/>
      <c r="QI24" t="inlineStr"/>
      <c r="QJ24" t="inlineStr"/>
      <c r="QK24" t="inlineStr"/>
      <c r="QL24" t="inlineStr"/>
      <c r="QM24" t="inlineStr"/>
      <c r="QN24" t="inlineStr"/>
      <c r="QO24" t="inlineStr"/>
      <c r="QP24" t="inlineStr"/>
      <c r="QQ24" t="inlineStr"/>
      <c r="QR24" t="inlineStr"/>
      <c r="QS24" t="inlineStr"/>
      <c r="QT24" t="inlineStr"/>
      <c r="QU24" t="inlineStr"/>
      <c r="QV24" t="inlineStr"/>
      <c r="QW24" t="inlineStr"/>
      <c r="QX24" t="inlineStr"/>
      <c r="QY24" t="inlineStr"/>
      <c r="QZ24" t="inlineStr"/>
      <c r="RA24" t="inlineStr"/>
      <c r="RB24" t="inlineStr"/>
      <c r="RC24" t="inlineStr"/>
      <c r="RD24" t="inlineStr"/>
      <c r="RE24" t="inlineStr"/>
      <c r="RF24" t="inlineStr"/>
      <c r="RG24" t="inlineStr"/>
      <c r="RH24" t="inlineStr"/>
      <c r="RI24" t="inlineStr"/>
      <c r="RJ24" t="inlineStr"/>
      <c r="RK24" t="inlineStr"/>
      <c r="RL24" t="inlineStr"/>
      <c r="RM24" t="inlineStr"/>
      <c r="RN24" t="inlineStr"/>
      <c r="RO24" t="inlineStr"/>
      <c r="RP24" t="inlineStr"/>
      <c r="RQ24" t="inlineStr"/>
      <c r="RR24" t="inlineStr"/>
      <c r="RS24" t="inlineStr"/>
      <c r="RT24" t="inlineStr"/>
      <c r="RU24" t="inlineStr"/>
      <c r="RV24" t="inlineStr"/>
      <c r="RW24" t="inlineStr"/>
      <c r="RX24" t="inlineStr"/>
      <c r="RY24" t="inlineStr"/>
      <c r="RZ24" t="inlineStr"/>
      <c r="SA24" t="inlineStr"/>
      <c r="SB24" t="inlineStr"/>
      <c r="SC24" t="inlineStr"/>
      <c r="SD24" t="inlineStr"/>
      <c r="SE24" t="inlineStr"/>
      <c r="SF24" t="inlineStr"/>
      <c r="SG24" t="inlineStr"/>
      <c r="SH24" t="inlineStr"/>
      <c r="SI24" t="inlineStr"/>
      <c r="SJ24" t="inlineStr"/>
      <c r="SK24" t="inlineStr"/>
      <c r="SL24" t="inlineStr"/>
      <c r="SM24" t="inlineStr"/>
      <c r="SN24" t="inlineStr"/>
      <c r="SO24" t="inlineStr"/>
      <c r="SP24" t="inlineStr"/>
      <c r="SQ24" t="inlineStr"/>
      <c r="SR24" t="inlineStr"/>
      <c r="SS24" t="inlineStr"/>
      <c r="ST24" t="inlineStr"/>
      <c r="SU24" t="inlineStr"/>
      <c r="SV24" t="inlineStr"/>
      <c r="SW24" t="inlineStr"/>
      <c r="SX24" t="inlineStr"/>
      <c r="SY24" t="inlineStr"/>
      <c r="SZ24" t="inlineStr"/>
      <c r="TA24" t="inlineStr"/>
      <c r="TB24" t="inlineStr"/>
      <c r="TC24" t="inlineStr"/>
      <c r="TD24" t="inlineStr"/>
      <c r="TE24" t="inlineStr"/>
      <c r="TF24" t="inlineStr"/>
      <c r="TG24" t="inlineStr"/>
      <c r="TH24" t="inlineStr"/>
      <c r="TI24" t="inlineStr"/>
      <c r="TJ24" t="inlineStr"/>
      <c r="TK24" t="inlineStr"/>
      <c r="TL24" t="inlineStr"/>
      <c r="TM24" t="inlineStr"/>
      <c r="TN24" t="inlineStr"/>
      <c r="TO24" t="inlineStr"/>
      <c r="TP24" t="inlineStr"/>
      <c r="TQ24" t="inlineStr"/>
      <c r="TR24" t="inlineStr"/>
      <c r="TS24" t="inlineStr"/>
      <c r="TT24" t="inlineStr"/>
      <c r="TU24" t="inlineStr"/>
      <c r="TV24" t="inlineStr"/>
      <c r="TW24" t="inlineStr"/>
      <c r="TX24" t="inlineStr"/>
      <c r="TY24" t="inlineStr"/>
      <c r="TZ24" t="inlineStr"/>
      <c r="UA24" t="inlineStr"/>
      <c r="UB24" t="inlineStr">
        <is>
          <t>PSUP - Pipe supports</t>
        </is>
      </c>
      <c r="UC24" t="inlineStr"/>
      <c r="UD24" t="inlineStr"/>
      <c r="UE24" t="inlineStr"/>
      <c r="UF24" t="inlineStr"/>
      <c r="UG24" t="inlineStr"/>
      <c r="UH24" t="inlineStr"/>
      <c r="UI24" t="inlineStr"/>
      <c r="UJ24" t="inlineStr"/>
      <c r="UK24" t="inlineStr"/>
      <c r="UL24" t="inlineStr"/>
      <c r="UM24" t="inlineStr">
        <is>
          <t>D</t>
        </is>
      </c>
      <c r="UN24" t="inlineStr"/>
      <c r="UO24" t="inlineStr"/>
      <c r="UP24" t="inlineStr"/>
      <c r="UQ24" t="inlineStr"/>
      <c r="UR24" t="inlineStr"/>
      <c r="US24" t="inlineStr"/>
      <c r="UT24" t="inlineStr">
        <is>
          <t>EZ</t>
        </is>
      </c>
      <c r="UU24" t="inlineStr"/>
      <c r="UV24" t="inlineStr"/>
      <c r="UW24" t="inlineStr"/>
      <c r="UX24" t="inlineStr"/>
      <c r="UY24" t="inlineStr">
        <is>
          <t>SUPP</t>
        </is>
      </c>
      <c r="UZ24" t="inlineStr"/>
      <c r="VA24" t="inlineStr"/>
      <c r="VB24" t="inlineStr"/>
      <c r="VC24" t="inlineStr"/>
      <c r="VD24" t="inlineStr"/>
      <c r="VE24" t="inlineStr"/>
      <c r="VF24" t="inlineStr"/>
      <c r="VG24" t="inlineStr"/>
      <c r="VH24" t="inlineStr"/>
      <c r="VI24" t="inlineStr"/>
      <c r="VJ24" t="inlineStr"/>
      <c r="VK24" t="inlineStr"/>
      <c r="VL24" t="inlineStr"/>
      <c r="VM24" t="inlineStr"/>
      <c r="VN24" t="inlineStr"/>
      <c r="VO24" t="inlineStr"/>
      <c r="VP24" t="inlineStr"/>
      <c r="VQ24" t="inlineStr"/>
      <c r="VR24" t="inlineStr"/>
      <c r="VS24" t="inlineStr"/>
      <c r="VT24" t="inlineStr"/>
      <c r="VU24" t="inlineStr"/>
      <c r="VV24" t="inlineStr"/>
      <c r="VW24" t="inlineStr"/>
      <c r="VX24" t="inlineStr"/>
      <c r="VY24" t="inlineStr"/>
      <c r="VZ24" t="inlineStr"/>
      <c r="WA24" t="inlineStr"/>
      <c r="WB24" t="inlineStr"/>
      <c r="WC24" t="inlineStr"/>
      <c r="WD24" t="inlineStr"/>
      <c r="WE24" t="inlineStr"/>
      <c r="WF24" t="inlineStr"/>
      <c r="WG24" t="inlineStr"/>
      <c r="WH24" t="inlineStr"/>
      <c r="WI24" t="inlineStr"/>
      <c r="WJ24" t="inlineStr"/>
      <c r="WK24" t="inlineStr"/>
      <c r="WL24" t="inlineStr"/>
      <c r="WM24" t="inlineStr"/>
      <c r="WN24" t="inlineStr"/>
      <c r="WO24" t="inlineStr"/>
      <c r="WP24" t="inlineStr"/>
      <c r="WQ24" t="inlineStr"/>
      <c r="WR24" t="inlineStr"/>
      <c r="WS24" t="inlineStr"/>
      <c r="WT24" t="inlineStr"/>
      <c r="WU24" t="inlineStr"/>
      <c r="WV24" t="inlineStr"/>
      <c r="WW24" t="inlineStr"/>
      <c r="WX24" t="inlineStr"/>
      <c r="WY24" t="inlineStr"/>
      <c r="WZ24" t="inlineStr"/>
      <c r="XA24" t="inlineStr"/>
      <c r="XB24" t="inlineStr"/>
      <c r="XC24" t="inlineStr"/>
      <c r="XD24" t="inlineStr"/>
      <c r="XE24" t="inlineStr">
        <is>
          <t>EZ</t>
        </is>
      </c>
      <c r="XF24" t="inlineStr"/>
      <c r="XG24" t="inlineStr"/>
      <c r="XH24" t="inlineStr"/>
      <c r="XI24" t="inlineStr"/>
      <c r="XJ24" t="inlineStr"/>
      <c r="XK24" t="inlineStr"/>
      <c r="XL24" t="inlineStr"/>
      <c r="XM24" t="inlineStr"/>
      <c r="XN24" t="inlineStr"/>
      <c r="XO24" t="inlineStr"/>
      <c r="XP24" t="inlineStr"/>
      <c r="XQ24" t="inlineStr"/>
      <c r="XR24" t="inlineStr"/>
      <c r="XS24" t="inlineStr"/>
      <c r="XT24" t="inlineStr"/>
      <c r="XU24" t="inlineStr"/>
      <c r="XV24" t="inlineStr"/>
      <c r="XW24" t="inlineStr"/>
      <c r="XX24" t="inlineStr"/>
      <c r="XY24" t="inlineStr">
        <is>
          <t>LS</t>
        </is>
      </c>
      <c r="XZ24" t="inlineStr"/>
      <c r="YA24" t="inlineStr"/>
      <c r="YB24" t="inlineStr"/>
      <c r="YC24" t="inlineStr"/>
      <c r="YD24" t="inlineStr"/>
      <c r="YE24" t="inlineStr"/>
      <c r="YF24" t="inlineStr"/>
      <c r="YG24" t="inlineStr"/>
      <c r="YH24" t="inlineStr"/>
      <c r="YI24" t="inlineStr"/>
      <c r="YJ24" t="inlineStr"/>
      <c r="YK24" t="inlineStr"/>
      <c r="YL24" t="inlineStr"/>
      <c r="YM24" t="inlineStr"/>
      <c r="YN24" t="inlineStr"/>
      <c r="YO24" t="inlineStr"/>
      <c r="YP24" t="inlineStr">
        <is>
          <t>PSUP</t>
        </is>
      </c>
      <c r="YQ24" t="inlineStr"/>
      <c r="YR24" t="inlineStr"/>
      <c r="YS24" t="inlineStr"/>
      <c r="YT24" t="inlineStr"/>
      <c r="YU24" t="inlineStr"/>
      <c r="YV24" t="inlineStr"/>
      <c r="YW24" t="inlineStr"/>
      <c r="YX24" t="inlineStr"/>
      <c r="YY24" t="inlineStr"/>
      <c r="YZ24" t="inlineStr"/>
      <c r="ZA24" t="inlineStr"/>
      <c r="ZB24" t="inlineStr"/>
      <c r="ZC24" t="inlineStr"/>
      <c r="ZD24" t="inlineStr"/>
      <c r="ZE24" t="inlineStr"/>
      <c r="ZF24" t="inlineStr"/>
      <c r="ZG24" t="inlineStr"/>
      <c r="ZH24" t="inlineStr"/>
      <c r="ZI24" t="inlineStr"/>
      <c r="ZJ24" t="inlineStr"/>
      <c r="ZK24" t="inlineStr"/>
      <c r="ZL24" t="inlineStr"/>
      <c r="ZM24" t="inlineStr"/>
      <c r="ZN24" t="inlineStr"/>
      <c r="ZO24" t="inlineStr"/>
      <c r="ZP24" t="inlineStr"/>
      <c r="ZQ24" t="inlineStr"/>
      <c r="ZR24" t="inlineStr"/>
      <c r="ZS24" t="inlineStr"/>
      <c r="ZT24" t="inlineStr"/>
      <c r="ZU24" t="inlineStr"/>
      <c r="ZV24" t="inlineStr"/>
      <c r="ZW24" t="inlineStr"/>
      <c r="ZX24" t="inlineStr"/>
      <c r="ZY24" t="inlineStr"/>
      <c r="ZZ24" t="inlineStr"/>
      <c r="AAA24" t="inlineStr"/>
      <c r="AAB24" t="inlineStr"/>
      <c r="AAC24" t="inlineStr"/>
      <c r="AAD24" t="inlineStr">
        <is>
          <t>N</t>
        </is>
      </c>
      <c r="AAE24" t="inlineStr"/>
      <c r="AAF24" t="inlineStr"/>
      <c r="AAG24" t="inlineStr"/>
      <c r="AAH24" t="inlineStr"/>
      <c r="AAI24" t="inlineStr"/>
      <c r="AAJ24" t="inlineStr"/>
      <c r="AAK24" t="inlineStr"/>
      <c r="AAL24" t="inlineStr"/>
      <c r="AAM24" t="inlineStr"/>
      <c r="AAN24" t="inlineStr"/>
      <c r="AAO24" t="inlineStr"/>
      <c r="AAP24" t="inlineStr"/>
      <c r="AAQ24" t="inlineStr"/>
      <c r="AAR24" t="inlineStr"/>
      <c r="AAS24" t="inlineStr"/>
      <c r="AAT24" t="inlineStr"/>
      <c r="AAU24" t="inlineStr"/>
      <c r="AAV24" t="inlineStr"/>
      <c r="AAW24" t="inlineStr"/>
      <c r="AAX24" t="inlineStr"/>
      <c r="AAY24" t="inlineStr"/>
      <c r="AAZ24" t="inlineStr"/>
      <c r="ABA24" t="inlineStr"/>
      <c r="ABB24" t="inlineStr"/>
      <c r="ABC24" t="inlineStr"/>
      <c r="ABD24" t="inlineStr"/>
      <c r="ABE24" t="inlineStr"/>
      <c r="ABF24" t="inlineStr"/>
      <c r="ABG24" t="inlineStr"/>
      <c r="ABH24" t="inlineStr"/>
      <c r="ABI24" t="inlineStr"/>
      <c r="ABJ24" t="inlineStr"/>
      <c r="ABK24" t="inlineStr"/>
      <c r="ABL24" t="inlineStr"/>
      <c r="ABM24" t="inlineStr"/>
      <c r="ABN24" t="inlineStr"/>
      <c r="ABO24" t="inlineStr"/>
      <c r="ABP24" t="inlineStr"/>
      <c r="ABQ24" t="inlineStr"/>
      <c r="ABR24" t="inlineStr"/>
      <c r="ABS24" t="inlineStr"/>
      <c r="ABT24" t="inlineStr"/>
      <c r="ABU24" t="inlineStr"/>
      <c r="ABV24" t="inlineStr"/>
      <c r="ABW24" t="inlineStr"/>
      <c r="ABX24" t="inlineStr"/>
      <c r="ABY24" t="inlineStr"/>
      <c r="ABZ24" t="inlineStr"/>
      <c r="ACA24" t="inlineStr"/>
      <c r="ACB24" t="inlineStr"/>
      <c r="ACC24" t="inlineStr"/>
      <c r="ACD24" t="inlineStr"/>
      <c r="ACE24" t="inlineStr"/>
      <c r="ACF24" t="inlineStr"/>
      <c r="ACG24" t="inlineStr"/>
      <c r="ACH24" t="inlineStr"/>
      <c r="ACI24" t="inlineStr"/>
      <c r="ACJ24" t="inlineStr"/>
      <c r="ACK24" t="inlineStr">
        <is>
          <t>D</t>
        </is>
      </c>
      <c r="ACL24" t="inlineStr"/>
      <c r="ACM24" t="inlineStr">
        <is>
          <t>NOS</t>
        </is>
      </c>
      <c r="ACN24" t="inlineStr"/>
      <c r="ACO24" t="inlineStr"/>
      <c r="ACP24" t="inlineStr"/>
      <c r="ACQ24" t="inlineStr"/>
      <c r="ACR24" t="inlineStr"/>
      <c r="ACS24" t="inlineStr"/>
      <c r="ACT24" t="inlineStr"/>
      <c r="ACU24" t="inlineStr"/>
      <c r="ACV24" t="inlineStr"/>
      <c r="ACW24" t="inlineStr"/>
      <c r="ACX24" t="inlineStr"/>
      <c r="ACY24" t="inlineStr"/>
      <c r="ACZ24" t="inlineStr"/>
      <c r="ADA24" t="inlineStr"/>
      <c r="ADB24" t="inlineStr"/>
      <c r="ADC24" t="inlineStr"/>
      <c r="ADD24" t="inlineStr"/>
      <c r="ADE24" t="inlineStr"/>
      <c r="ADF24">
        <f>67127390/2</f>
        <v/>
      </c>
      <c r="ADG24" t="inlineStr"/>
      <c r="ADH24" t="inlineStr"/>
      <c r="ADI24" t="inlineStr"/>
      <c r="ADJ24" t="inlineStr"/>
      <c r="ADK24" t="inlineStr"/>
      <c r="ADL24" t="inlineStr"/>
      <c r="ADM24" t="inlineStr"/>
      <c r="ADN24" t="inlineStr"/>
      <c r="ADO24" t="inlineStr"/>
      <c r="ADP24" t="inlineStr"/>
      <c r="ADQ24" t="inlineStr"/>
      <c r="ADR24" t="inlineStr"/>
      <c r="ADS24" t="inlineStr"/>
      <c r="ADT24" t="inlineStr"/>
      <c r="ADU24" t="inlineStr"/>
      <c r="ADV24" t="inlineStr"/>
      <c r="ADW24" t="inlineStr"/>
      <c r="ADX24" t="inlineStr"/>
      <c r="ADY24" t="inlineStr"/>
      <c r="ADZ24" t="inlineStr"/>
      <c r="AEA24" t="inlineStr"/>
      <c r="AEB24" t="inlineStr"/>
      <c r="AEC24" t="inlineStr"/>
      <c r="AED24" t="inlineStr"/>
      <c r="AEE24" t="inlineStr"/>
      <c r="AEF24" t="inlineStr"/>
      <c r="AEG24" t="inlineStr"/>
      <c r="AEH24" t="inlineStr"/>
      <c r="AEI24" t="inlineStr"/>
      <c r="AEJ24" t="inlineStr"/>
      <c r="AEK24" t="inlineStr"/>
      <c r="AEL24" t="inlineStr"/>
      <c r="AEM24" t="inlineStr"/>
      <c r="AEN24" t="inlineStr"/>
      <c r="AEO24" t="inlineStr"/>
      <c r="AEP24" t="inlineStr">
        <is>
          <t>TEXT</t>
        </is>
      </c>
      <c r="AEQ24" t="inlineStr"/>
      <c r="AER24" t="inlineStr"/>
      <c r="AES24" t="inlineStr"/>
      <c r="AET24" t="inlineStr"/>
      <c r="AEU24" t="inlineStr"/>
      <c r="AEV24" t="inlineStr"/>
      <c r="AEW24" t="inlineStr"/>
      <c r="AEX24" t="inlineStr"/>
      <c r="AEY24" t="inlineStr"/>
      <c r="AEZ24" t="inlineStr"/>
      <c r="AFA24" t="inlineStr"/>
      <c r="AFB24" t="inlineStr"/>
      <c r="AFC24" t="inlineStr"/>
      <c r="AFD24" t="inlineStr"/>
      <c r="AFE24" t="inlineStr"/>
      <c r="AFF24" t="inlineStr"/>
      <c r="AFG24" t="inlineStr"/>
      <c r="AFH24" t="inlineStr"/>
      <c r="AFI24" t="inlineStr"/>
      <c r="AFJ24" t="inlineStr"/>
      <c r="AFK24" t="inlineStr"/>
      <c r="AFL24" t="inlineStr"/>
      <c r="AFM24" t="inlineStr"/>
      <c r="AFN24" t="inlineStr"/>
      <c r="AFO24" t="inlineStr"/>
      <c r="AFP24" t="inlineStr"/>
      <c r="AFQ24" t="inlineStr"/>
      <c r="AFR24" t="inlineStr"/>
      <c r="AFS24" t="inlineStr"/>
      <c r="AFT24" t="inlineStr"/>
      <c r="AFU24" t="inlineStr"/>
      <c r="AFV24" t="inlineStr"/>
    </row>
    <row r="25">
      <c r="A25" s="1">
        <f>67127390/7556+NOS</f>
        <v/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>
        <is>
          <t>/DP230PS0022/SPNT-01/DATA/STRESSNODENO</t>
        </is>
      </c>
      <c r="Q25" t="inlineStr">
        <is>
          <t>noafulla_D_tag_DP230PS0022/SPNT-01/DATA/STRESSNODENO</t>
        </is>
      </c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>
        <f>67127390/7534</f>
        <v/>
      </c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>
        <is>
          <t>DP230</t>
        </is>
      </c>
      <c r="BI25" t="inlineStr"/>
      <c r="BJ25" t="inlineStr"/>
      <c r="BK25" t="inlineStr"/>
      <c r="BL25" t="inlineStr"/>
      <c r="BM25">
        <f>67127390/7531</f>
        <v/>
      </c>
      <c r="BN25" t="inlineStr"/>
      <c r="BO25" t="inlineStr"/>
      <c r="BP25" t="inlineStr"/>
      <c r="BQ25" t="inlineStr"/>
      <c r="BR25" t="inlineStr"/>
      <c r="BS25" t="inlineStr"/>
      <c r="BT25" t="inlineStr"/>
      <c r="BU25" t="inlineStr"/>
      <c r="BV25" t="inlineStr"/>
      <c r="BW25" t="inlineStr"/>
      <c r="BX25" t="inlineStr"/>
      <c r="BY25" t="inlineStr"/>
      <c r="BZ25" t="inlineStr">
        <is>
          <t>SEPALS_NOA</t>
        </is>
      </c>
      <c r="CA25" t="inlineStr"/>
      <c r="CB25" t="inlineStr"/>
      <c r="CC25" t="inlineStr"/>
      <c r="CD25" t="inlineStr"/>
      <c r="CE25" t="inlineStr"/>
      <c r="CF25" t="inlineStr"/>
      <c r="CG25" t="inlineStr"/>
      <c r="CH25" t="inlineStr"/>
      <c r="CI25" t="inlineStr"/>
      <c r="CJ25" t="inlineStr">
        <is>
          <t>/DP230-PSUP-AKO</t>
        </is>
      </c>
      <c r="CK25" t="inlineStr"/>
      <c r="CL25" t="inlineStr"/>
      <c r="CM25" t="inlineStr"/>
      <c r="CN25" t="inlineStr"/>
      <c r="CO25" t="inlineStr"/>
      <c r="CP25" t="inlineStr"/>
      <c r="CQ25" t="inlineStr"/>
      <c r="CR25" t="inlineStr"/>
      <c r="CS25" t="inlineStr"/>
      <c r="CT25" t="inlineStr"/>
      <c r="CU25" t="inlineStr"/>
      <c r="CV25" t="inlineStr"/>
      <c r="CW25" t="inlineStr"/>
      <c r="CX25" t="inlineStr"/>
      <c r="CY25" t="inlineStr"/>
      <c r="CZ25" t="inlineStr"/>
      <c r="DA25" t="inlineStr"/>
      <c r="DB25" t="inlineStr"/>
      <c r="DC25" t="inlineStr"/>
      <c r="DD25" t="inlineStr"/>
      <c r="DE25" t="inlineStr"/>
      <c r="DF25" t="inlineStr"/>
      <c r="DG25" t="inlineStr"/>
      <c r="DH25" t="inlineStr"/>
      <c r="DI25" t="inlineStr"/>
      <c r="DJ25" t="inlineStr"/>
      <c r="DK25" t="inlineStr"/>
      <c r="DL25" t="inlineStr"/>
      <c r="DM25" t="inlineStr"/>
      <c r="DN25" t="inlineStr"/>
      <c r="DO25" t="inlineStr"/>
      <c r="DP25" t="inlineStr"/>
      <c r="DQ25" t="inlineStr"/>
      <c r="DR25" t="inlineStr"/>
      <c r="DS25" t="inlineStr"/>
      <c r="DT25" t="inlineStr"/>
      <c r="DU25" t="inlineStr"/>
      <c r="DV25" t="inlineStr"/>
      <c r="DW25" t="inlineStr"/>
      <c r="DX25" t="inlineStr"/>
      <c r="DY25" t="inlineStr"/>
      <c r="DZ25" t="inlineStr"/>
      <c r="EA25" t="inlineStr"/>
      <c r="EB25" t="inlineStr"/>
      <c r="EC25" t="inlineStr"/>
      <c r="ED25" t="inlineStr"/>
      <c r="EE25" t="inlineStr"/>
      <c r="EF25" t="inlineStr"/>
      <c r="EG25" t="inlineStr"/>
      <c r="EH25" t="inlineStr"/>
      <c r="EI25" t="inlineStr"/>
      <c r="EJ25" t="inlineStr"/>
      <c r="EK25" t="inlineStr"/>
      <c r="EL25" t="inlineStr"/>
      <c r="EM25" t="inlineStr"/>
      <c r="EN25" t="inlineStr"/>
      <c r="EO25" t="inlineStr"/>
      <c r="EP25" t="inlineStr"/>
      <c r="EQ25" t="inlineStr"/>
      <c r="ER25" t="inlineStr"/>
      <c r="ES25" t="inlineStr"/>
      <c r="ET25" t="inlineStr"/>
      <c r="EU25" t="inlineStr"/>
      <c r="EV25" t="inlineStr"/>
      <c r="EW25" t="inlineStr"/>
      <c r="EX25" t="inlineStr"/>
      <c r="EY25" t="inlineStr"/>
      <c r="EZ25" t="inlineStr"/>
      <c r="FA25" t="inlineStr"/>
      <c r="FB25" t="inlineStr"/>
      <c r="FC25" t="inlineStr">
        <is>
          <t>/DP230PS0022/SPNT-01/DATA/STRESSNODENO</t>
        </is>
      </c>
      <c r="FD25" t="inlineStr"/>
      <c r="FE25" t="inlineStr"/>
      <c r="FF25" t="inlineStr"/>
      <c r="FG25" t="inlineStr"/>
      <c r="FH25" t="inlineStr"/>
      <c r="FI25" t="inlineStr"/>
      <c r="FJ25" t="inlineStr"/>
      <c r="FK25" t="inlineStr"/>
      <c r="FL25" t="inlineStr"/>
      <c r="FM25" t="inlineStr"/>
      <c r="FN25" t="inlineStr"/>
      <c r="FO25" t="inlineStr"/>
      <c r="FP25" t="inlineStr"/>
      <c r="FQ25" t="inlineStr"/>
      <c r="FR25" t="inlineStr"/>
      <c r="FS25" t="inlineStr"/>
      <c r="FT25" t="inlineStr"/>
      <c r="FU25" t="inlineStr"/>
      <c r="FV25" t="inlineStr"/>
      <c r="FW25" t="inlineStr"/>
      <c r="FX25" t="inlineStr"/>
      <c r="FY25" t="inlineStr"/>
      <c r="FZ25" t="inlineStr"/>
      <c r="GA25" t="inlineStr"/>
      <c r="GB25" t="inlineStr"/>
      <c r="GC25" t="inlineStr"/>
      <c r="GD25" t="inlineStr"/>
      <c r="GE25" t="inlineStr"/>
      <c r="GF25" t="inlineStr"/>
      <c r="GG25" t="inlineStr"/>
      <c r="GH25" t="inlineStr"/>
      <c r="GI25" t="inlineStr"/>
      <c r="GJ25" t="inlineStr"/>
      <c r="GK25" t="inlineStr"/>
      <c r="GL25" t="inlineStr"/>
      <c r="GM25" t="inlineStr"/>
      <c r="GN25" t="inlineStr"/>
      <c r="GO25" t="inlineStr"/>
      <c r="GP25" t="inlineStr"/>
      <c r="GQ25">
        <f>67127390/7531</f>
        <v/>
      </c>
      <c r="GR25" t="inlineStr"/>
      <c r="GS25" t="inlineStr"/>
      <c r="GT25" t="inlineStr"/>
      <c r="GU25" t="inlineStr">
        <is>
          <t>/DP230-PSUP-SUPP</t>
        </is>
      </c>
      <c r="GV25" t="inlineStr"/>
      <c r="GW25" t="inlineStr"/>
      <c r="GX25" t="inlineStr"/>
      <c r="GY25" t="inlineStr"/>
      <c r="GZ25" t="inlineStr"/>
      <c r="HA25" t="inlineStr"/>
      <c r="HB25" t="inlineStr"/>
      <c r="HC25" t="inlineStr"/>
      <c r="HD25" t="inlineStr"/>
      <c r="HE25" t="inlineStr"/>
      <c r="HF25" t="inlineStr">
        <is>
          <t>0</t>
        </is>
      </c>
      <c r="HG25" t="inlineStr"/>
      <c r="HH25" t="inlineStr"/>
      <c r="HI25" t="inlineStr"/>
      <c r="HJ25" t="inlineStr"/>
      <c r="HK25" t="inlineStr"/>
      <c r="HL25" t="inlineStr"/>
      <c r="HM25" t="inlineStr"/>
      <c r="HN25" t="inlineStr"/>
      <c r="HO25" t="inlineStr"/>
      <c r="HP25" t="inlineStr"/>
      <c r="HQ25" t="inlineStr"/>
      <c r="HR25" t="inlineStr"/>
      <c r="HS25" t="inlineStr"/>
      <c r="HT25" t="inlineStr"/>
      <c r="HU25" t="inlineStr"/>
      <c r="HV25" t="inlineStr"/>
      <c r="HW25" t="inlineStr"/>
      <c r="HX25" t="inlineStr"/>
      <c r="HY25" t="inlineStr"/>
      <c r="HZ25" t="inlineStr"/>
      <c r="IA25" t="inlineStr">
        <is>
          <t>false</t>
        </is>
      </c>
      <c r="IB25" t="inlineStr"/>
      <c r="IC25" t="inlineStr">
        <is>
          <t>S1</t>
        </is>
      </c>
      <c r="ID25" t="inlineStr"/>
      <c r="IE25" t="inlineStr"/>
      <c r="IF25" t="inlineStr"/>
      <c r="IG25" t="inlineStr"/>
      <c r="IH25" t="inlineStr"/>
      <c r="II25" t="inlineStr"/>
      <c r="IJ25" t="inlineStr"/>
      <c r="IK25" t="inlineStr"/>
      <c r="IL25" t="inlineStr"/>
      <c r="IM25" t="inlineStr"/>
      <c r="IN25" t="inlineStr"/>
      <c r="IO25" t="inlineStr"/>
      <c r="IP25" t="inlineStr"/>
      <c r="IQ25" t="inlineStr"/>
      <c r="IR25" t="inlineStr"/>
      <c r="IS25" t="inlineStr"/>
      <c r="IT25" t="inlineStr"/>
      <c r="IU25" t="inlineStr"/>
      <c r="IV25" t="inlineStr"/>
      <c r="IW25" t="inlineStr"/>
      <c r="IX25" t="inlineStr"/>
      <c r="IY25" t="inlineStr"/>
      <c r="IZ25" t="inlineStr"/>
      <c r="JA25">
        <f>67127390/1</f>
        <v/>
      </c>
      <c r="JB25" t="inlineStr"/>
      <c r="JC25" t="inlineStr"/>
      <c r="JD25" t="inlineStr"/>
      <c r="JE25" t="inlineStr"/>
      <c r="JF25" t="inlineStr"/>
      <c r="JG25" t="inlineStr"/>
      <c r="JH25" t="inlineStr"/>
      <c r="JI25" t="inlineStr"/>
      <c r="JJ25" t="inlineStr"/>
      <c r="JK25" t="inlineStr"/>
      <c r="JL25" t="inlineStr"/>
      <c r="JM25" t="inlineStr"/>
      <c r="JN25" t="inlineStr"/>
      <c r="JO25" t="inlineStr"/>
      <c r="JP25" t="inlineStr"/>
      <c r="JQ25" t="inlineStr"/>
      <c r="JR25" t="inlineStr"/>
      <c r="JS25" t="inlineStr"/>
      <c r="JT25" t="inlineStr"/>
      <c r="JU25">
        <f>67127390/7556</f>
        <v/>
      </c>
      <c r="JV25" t="inlineStr"/>
      <c r="JW25" t="inlineStr"/>
      <c r="JX25" t="inlineStr"/>
      <c r="JY25" t="inlineStr"/>
      <c r="JZ25" t="inlineStr"/>
      <c r="KA25" t="inlineStr"/>
      <c r="KB25" t="inlineStr"/>
      <c r="KC25" t="inlineStr"/>
      <c r="KD25" t="inlineStr"/>
      <c r="KE25" t="inlineStr"/>
      <c r="KF25" t="inlineStr"/>
      <c r="KG25" t="inlineStr"/>
      <c r="KH25" t="inlineStr"/>
      <c r="KI25" t="inlineStr"/>
      <c r="KJ25" t="inlineStr"/>
      <c r="KK25" t="inlineStr"/>
      <c r="KL25" t="inlineStr"/>
      <c r="KM25" t="inlineStr"/>
      <c r="KN25" t="inlineStr"/>
      <c r="KO25" t="inlineStr"/>
      <c r="KP25" t="inlineStr"/>
      <c r="KQ25" t="inlineStr"/>
      <c r="KR25" t="inlineStr"/>
      <c r="KS25" t="inlineStr"/>
      <c r="KT25" t="inlineStr"/>
      <c r="KU25" t="inlineStr"/>
      <c r="KV25" t="inlineStr"/>
      <c r="KW25" t="inlineStr"/>
      <c r="KX25" t="inlineStr"/>
      <c r="KY25" t="inlineStr"/>
      <c r="KZ25" t="inlineStr"/>
      <c r="LA25" t="inlineStr"/>
      <c r="LB25" t="inlineStr"/>
      <c r="LC25" t="inlineStr"/>
      <c r="LD25" t="inlineStr"/>
      <c r="LE25" t="inlineStr"/>
      <c r="LF25" t="inlineStr">
        <is>
          <t>noafulla</t>
        </is>
      </c>
      <c r="LG25" t="inlineStr"/>
      <c r="LH25" t="inlineStr"/>
      <c r="LI25" t="inlineStr"/>
      <c r="LJ25" t="inlineStr"/>
      <c r="LK25" t="inlineStr"/>
      <c r="LL25" t="inlineStr"/>
      <c r="LM25" t="inlineStr"/>
      <c r="LN25" t="inlineStr"/>
      <c r="LO25" t="inlineStr"/>
      <c r="LP25" t="inlineStr"/>
      <c r="LQ25" t="inlineStr"/>
      <c r="LR25" t="inlineStr"/>
      <c r="LS25" t="inlineStr"/>
      <c r="LT25" t="inlineStr"/>
      <c r="LU25" t="inlineStr"/>
      <c r="LV25" t="inlineStr"/>
      <c r="LW25" t="inlineStr"/>
      <c r="LX25" t="inlineStr"/>
      <c r="LY25" t="inlineStr"/>
      <c r="LZ25" t="inlineStr"/>
      <c r="MA25" t="inlineStr"/>
      <c r="MB25" t="inlineStr"/>
      <c r="MC25" t="inlineStr"/>
      <c r="MD25" t="inlineStr"/>
      <c r="ME25" t="inlineStr"/>
      <c r="MF25" t="inlineStr"/>
      <c r="MG25" t="inlineStr"/>
      <c r="MH25" t="inlineStr"/>
      <c r="MI25" t="inlineStr"/>
      <c r="MJ25" t="inlineStr"/>
      <c r="MK25" t="inlineStr"/>
      <c r="ML25" t="inlineStr"/>
      <c r="MM25" t="inlineStr"/>
      <c r="MN25" t="inlineStr"/>
      <c r="MO25" t="inlineStr"/>
      <c r="MP25" t="inlineStr"/>
      <c r="MQ25" t="inlineStr"/>
      <c r="MR25" t="inlineStr"/>
      <c r="MS25" t="inlineStr"/>
      <c r="MT25" t="inlineStr">
        <is>
          <t>noafulla</t>
        </is>
      </c>
      <c r="MU25" t="inlineStr"/>
      <c r="MV25" t="inlineStr"/>
      <c r="MW25" t="inlineStr"/>
      <c r="MX25" t="inlineStr"/>
      <c r="MY25" t="inlineStr"/>
      <c r="MZ25" t="inlineStr"/>
      <c r="NA25" t="inlineStr"/>
      <c r="NB25" t="inlineStr"/>
      <c r="NC25" t="inlineStr"/>
      <c r="ND25" t="inlineStr"/>
      <c r="NE25" t="inlineStr"/>
      <c r="NF25" t="inlineStr"/>
      <c r="NG25" t="inlineStr"/>
      <c r="NH25" t="inlineStr"/>
      <c r="NI25" t="inlineStr"/>
      <c r="NJ25" t="inlineStr"/>
      <c r="NK25" t="inlineStr"/>
      <c r="NL25" t="inlineStr"/>
      <c r="NM25" t="inlineStr"/>
      <c r="NN25" t="inlineStr"/>
      <c r="NO25" t="inlineStr"/>
      <c r="NP25" t="inlineStr"/>
      <c r="NQ25" t="inlineStr"/>
      <c r="NR25" t="inlineStr"/>
      <c r="NS25" t="inlineStr"/>
      <c r="NT25" t="inlineStr"/>
      <c r="NU25" t="inlineStr"/>
      <c r="NV25" t="inlineStr"/>
      <c r="NW25" t="inlineStr"/>
      <c r="NX25" t="inlineStr"/>
      <c r="NY25" t="inlineStr"/>
      <c r="NZ25" t="inlineStr"/>
      <c r="OA25" t="inlineStr"/>
      <c r="OB25" t="inlineStr"/>
      <c r="OC25" t="inlineStr"/>
      <c r="OD25" t="inlineStr"/>
      <c r="OE25" t="inlineStr"/>
      <c r="OF25" t="inlineStr"/>
      <c r="OG25" t="inlineStr"/>
      <c r="OH25" t="inlineStr"/>
      <c r="OI25" t="inlineStr"/>
      <c r="OJ25" t="inlineStr"/>
      <c r="OK25" t="inlineStr"/>
      <c r="OL25" t="inlineStr"/>
      <c r="OM25" t="inlineStr"/>
      <c r="ON25" t="inlineStr"/>
      <c r="OO25" t="inlineStr"/>
      <c r="OP25" t="inlineStr"/>
      <c r="OQ25" t="inlineStr"/>
      <c r="OR25" t="inlineStr"/>
      <c r="OS25" t="inlineStr"/>
      <c r="OT25" t="inlineStr"/>
      <c r="OU25" t="inlineStr"/>
      <c r="OV25" t="inlineStr"/>
      <c r="OW25" t="inlineStr"/>
      <c r="OX25" t="inlineStr"/>
      <c r="OY25" t="inlineStr"/>
      <c r="OZ25" t="inlineStr"/>
      <c r="PA25" t="inlineStr"/>
      <c r="PB25" t="inlineStr"/>
      <c r="PC25" t="inlineStr"/>
      <c r="PD25" t="inlineStr"/>
      <c r="PE25" t="inlineStr"/>
      <c r="PF25" t="inlineStr"/>
      <c r="PG25" t="inlineStr"/>
      <c r="PH25" t="inlineStr"/>
      <c r="PI25" t="inlineStr"/>
      <c r="PJ25" t="inlineStr"/>
      <c r="PK25" t="inlineStr"/>
      <c r="PL25" t="inlineStr"/>
      <c r="PM25" t="inlineStr"/>
      <c r="PN25" t="inlineStr"/>
      <c r="PO25" t="inlineStr"/>
      <c r="PP25" t="inlineStr"/>
      <c r="PQ25" t="inlineStr"/>
      <c r="PR25" t="inlineStr"/>
      <c r="PS25" t="inlineStr"/>
      <c r="PT25" t="inlineStr"/>
      <c r="PU25" t="inlineStr"/>
      <c r="PV25" t="inlineStr"/>
      <c r="PW25" t="inlineStr"/>
      <c r="PX25" t="inlineStr"/>
      <c r="PY25" t="inlineStr"/>
      <c r="PZ25" t="inlineStr"/>
      <c r="QA25" t="inlineStr"/>
      <c r="QB25" t="inlineStr"/>
      <c r="QC25" t="inlineStr"/>
      <c r="QD25" t="inlineStr"/>
      <c r="QE25" t="inlineStr"/>
      <c r="QF25" t="inlineStr"/>
      <c r="QG25" t="inlineStr"/>
      <c r="QH25" t="inlineStr"/>
      <c r="QI25" t="inlineStr"/>
      <c r="QJ25" t="inlineStr"/>
      <c r="QK25" t="inlineStr"/>
      <c r="QL25" t="inlineStr"/>
      <c r="QM25" t="inlineStr"/>
      <c r="QN25" t="inlineStr"/>
      <c r="QO25" t="inlineStr"/>
      <c r="QP25" t="inlineStr"/>
      <c r="QQ25" t="inlineStr"/>
      <c r="QR25" t="inlineStr"/>
      <c r="QS25" t="inlineStr"/>
      <c r="QT25" t="inlineStr"/>
      <c r="QU25" t="inlineStr"/>
      <c r="QV25" t="inlineStr"/>
      <c r="QW25" t="inlineStr"/>
      <c r="QX25" t="inlineStr"/>
      <c r="QY25" t="inlineStr"/>
      <c r="QZ25" t="inlineStr"/>
      <c r="RA25" t="inlineStr"/>
      <c r="RB25" t="inlineStr"/>
      <c r="RC25" t="inlineStr"/>
      <c r="RD25" t="inlineStr"/>
      <c r="RE25" t="inlineStr"/>
      <c r="RF25" t="inlineStr"/>
      <c r="RG25" t="inlineStr"/>
      <c r="RH25" t="inlineStr"/>
      <c r="RI25" t="inlineStr"/>
      <c r="RJ25" t="inlineStr"/>
      <c r="RK25" t="inlineStr"/>
      <c r="RL25" t="inlineStr"/>
      <c r="RM25" t="inlineStr"/>
      <c r="RN25" t="inlineStr"/>
      <c r="RO25" t="inlineStr"/>
      <c r="RP25" t="inlineStr"/>
      <c r="RQ25" t="inlineStr"/>
      <c r="RR25" t="inlineStr"/>
      <c r="RS25" t="inlineStr"/>
      <c r="RT25" t="inlineStr"/>
      <c r="RU25" t="inlineStr"/>
      <c r="RV25" t="inlineStr"/>
      <c r="RW25" t="inlineStr"/>
      <c r="RX25" t="inlineStr"/>
      <c r="RY25" t="inlineStr"/>
      <c r="RZ25" t="inlineStr"/>
      <c r="SA25" t="inlineStr"/>
      <c r="SB25" t="inlineStr"/>
      <c r="SC25" t="inlineStr"/>
      <c r="SD25" t="inlineStr"/>
      <c r="SE25" t="inlineStr"/>
      <c r="SF25" t="inlineStr"/>
      <c r="SG25" t="inlineStr"/>
      <c r="SH25" t="inlineStr"/>
      <c r="SI25" t="inlineStr"/>
      <c r="SJ25" t="inlineStr"/>
      <c r="SK25" t="inlineStr"/>
      <c r="SL25" t="inlineStr"/>
      <c r="SM25" t="inlineStr"/>
      <c r="SN25" t="inlineStr"/>
      <c r="SO25" t="inlineStr"/>
      <c r="SP25" t="inlineStr"/>
      <c r="SQ25" t="inlineStr"/>
      <c r="SR25" t="inlineStr"/>
      <c r="SS25" t="inlineStr"/>
      <c r="ST25" t="inlineStr"/>
      <c r="SU25" t="inlineStr"/>
      <c r="SV25" t="inlineStr"/>
      <c r="SW25" t="inlineStr"/>
      <c r="SX25" t="inlineStr"/>
      <c r="SY25" t="inlineStr"/>
      <c r="SZ25" t="inlineStr"/>
      <c r="TA25" t="inlineStr"/>
      <c r="TB25" t="inlineStr"/>
      <c r="TC25" t="inlineStr"/>
      <c r="TD25" t="inlineStr"/>
      <c r="TE25" t="inlineStr"/>
      <c r="TF25" t="inlineStr"/>
      <c r="TG25" t="inlineStr"/>
      <c r="TH25" t="inlineStr"/>
      <c r="TI25" t="inlineStr"/>
      <c r="TJ25" t="inlineStr"/>
      <c r="TK25" t="inlineStr"/>
      <c r="TL25" t="inlineStr"/>
      <c r="TM25" t="inlineStr"/>
      <c r="TN25" t="inlineStr"/>
      <c r="TO25" t="inlineStr"/>
      <c r="TP25" t="inlineStr"/>
      <c r="TQ25" t="inlineStr"/>
      <c r="TR25" t="inlineStr"/>
      <c r="TS25" t="inlineStr"/>
      <c r="TT25" t="inlineStr"/>
      <c r="TU25" t="inlineStr"/>
      <c r="TV25" t="inlineStr"/>
      <c r="TW25" t="inlineStr"/>
      <c r="TX25" t="inlineStr"/>
      <c r="TY25" t="inlineStr"/>
      <c r="TZ25" t="inlineStr"/>
      <c r="UA25" t="inlineStr"/>
      <c r="UB25" t="inlineStr">
        <is>
          <t>PSUP - Pipe supports</t>
        </is>
      </c>
      <c r="UC25" t="inlineStr"/>
      <c r="UD25" t="inlineStr"/>
      <c r="UE25" t="inlineStr"/>
      <c r="UF25" t="inlineStr"/>
      <c r="UG25" t="inlineStr"/>
      <c r="UH25" t="inlineStr"/>
      <c r="UI25" t="inlineStr"/>
      <c r="UJ25" t="inlineStr"/>
      <c r="UK25" t="inlineStr"/>
      <c r="UL25" t="inlineStr"/>
      <c r="UM25" t="inlineStr">
        <is>
          <t>D</t>
        </is>
      </c>
      <c r="UN25" t="inlineStr"/>
      <c r="UO25" t="inlineStr"/>
      <c r="UP25" t="inlineStr"/>
      <c r="UQ25" t="inlineStr"/>
      <c r="UR25" t="inlineStr"/>
      <c r="US25" t="inlineStr"/>
      <c r="UT25" t="inlineStr">
        <is>
          <t>EZ</t>
        </is>
      </c>
      <c r="UU25" t="inlineStr"/>
      <c r="UV25" t="inlineStr"/>
      <c r="UW25" t="inlineStr"/>
      <c r="UX25" t="inlineStr"/>
      <c r="UY25" t="inlineStr">
        <is>
          <t>SUPP</t>
        </is>
      </c>
      <c r="UZ25" t="inlineStr"/>
      <c r="VA25" t="inlineStr"/>
      <c r="VB25" t="inlineStr"/>
      <c r="VC25" t="inlineStr"/>
      <c r="VD25" t="inlineStr"/>
      <c r="VE25" t="inlineStr"/>
      <c r="VF25" t="inlineStr"/>
      <c r="VG25" t="inlineStr"/>
      <c r="VH25" t="inlineStr"/>
      <c r="VI25" t="inlineStr"/>
      <c r="VJ25" t="inlineStr"/>
      <c r="VK25" t="inlineStr"/>
      <c r="VL25" t="inlineStr"/>
      <c r="VM25" t="inlineStr"/>
      <c r="VN25" t="inlineStr"/>
      <c r="VO25" t="inlineStr"/>
      <c r="VP25" t="inlineStr"/>
      <c r="VQ25" t="inlineStr"/>
      <c r="VR25" t="inlineStr"/>
      <c r="VS25" t="inlineStr"/>
      <c r="VT25" t="inlineStr"/>
      <c r="VU25" t="inlineStr"/>
      <c r="VV25" t="inlineStr"/>
      <c r="VW25" t="inlineStr"/>
      <c r="VX25" t="inlineStr"/>
      <c r="VY25" t="inlineStr"/>
      <c r="VZ25" t="inlineStr"/>
      <c r="WA25" t="inlineStr"/>
      <c r="WB25" t="inlineStr"/>
      <c r="WC25" t="inlineStr"/>
      <c r="WD25" t="inlineStr"/>
      <c r="WE25" t="inlineStr"/>
      <c r="WF25" t="inlineStr"/>
      <c r="WG25" t="inlineStr"/>
      <c r="WH25" t="inlineStr"/>
      <c r="WI25" t="inlineStr"/>
      <c r="WJ25" t="inlineStr"/>
      <c r="WK25" t="inlineStr"/>
      <c r="WL25" t="inlineStr"/>
      <c r="WM25" t="inlineStr"/>
      <c r="WN25" t="inlineStr"/>
      <c r="WO25" t="inlineStr"/>
      <c r="WP25" t="inlineStr"/>
      <c r="WQ25" t="inlineStr"/>
      <c r="WR25" t="inlineStr"/>
      <c r="WS25" t="inlineStr"/>
      <c r="WT25" t="inlineStr"/>
      <c r="WU25" t="inlineStr"/>
      <c r="WV25" t="inlineStr"/>
      <c r="WW25" t="inlineStr"/>
      <c r="WX25" t="inlineStr"/>
      <c r="WY25" t="inlineStr"/>
      <c r="WZ25" t="inlineStr"/>
      <c r="XA25" t="inlineStr"/>
      <c r="XB25" t="inlineStr"/>
      <c r="XC25" t="inlineStr"/>
      <c r="XD25" t="inlineStr"/>
      <c r="XE25" t="inlineStr">
        <is>
          <t>EZ</t>
        </is>
      </c>
      <c r="XF25" t="inlineStr"/>
      <c r="XG25" t="inlineStr"/>
      <c r="XH25" t="inlineStr"/>
      <c r="XI25" t="inlineStr"/>
      <c r="XJ25" t="inlineStr"/>
      <c r="XK25" t="inlineStr"/>
      <c r="XL25" t="inlineStr"/>
      <c r="XM25" t="inlineStr"/>
      <c r="XN25" t="inlineStr"/>
      <c r="XO25" t="inlineStr"/>
      <c r="XP25" t="inlineStr"/>
      <c r="XQ25" t="inlineStr"/>
      <c r="XR25" t="inlineStr"/>
      <c r="XS25" t="inlineStr"/>
      <c r="XT25" t="inlineStr"/>
      <c r="XU25" t="inlineStr"/>
      <c r="XV25" t="inlineStr"/>
      <c r="XW25" t="inlineStr"/>
      <c r="XX25" t="inlineStr"/>
      <c r="XY25" t="inlineStr"/>
      <c r="XZ25" t="inlineStr"/>
      <c r="YA25" t="inlineStr"/>
      <c r="YB25" t="inlineStr"/>
      <c r="YC25" t="inlineStr"/>
      <c r="YD25" t="inlineStr"/>
      <c r="YE25" t="inlineStr"/>
      <c r="YF25" t="inlineStr"/>
      <c r="YG25" t="inlineStr"/>
      <c r="YH25" t="inlineStr"/>
      <c r="YI25" t="inlineStr"/>
      <c r="YJ25" t="inlineStr"/>
      <c r="YK25" t="inlineStr"/>
      <c r="YL25" t="inlineStr"/>
      <c r="YM25" t="inlineStr"/>
      <c r="YN25" t="inlineStr"/>
      <c r="YO25" t="inlineStr"/>
      <c r="YP25" t="inlineStr">
        <is>
          <t>PSUP</t>
        </is>
      </c>
      <c r="YQ25" t="inlineStr"/>
      <c r="YR25" t="inlineStr"/>
      <c r="YS25" t="inlineStr"/>
      <c r="YT25" t="inlineStr"/>
      <c r="YU25" t="inlineStr"/>
      <c r="YV25" t="inlineStr"/>
      <c r="YW25" t="inlineStr"/>
      <c r="YX25" t="inlineStr"/>
      <c r="YY25" t="inlineStr"/>
      <c r="YZ25" t="inlineStr"/>
      <c r="ZA25" t="inlineStr"/>
      <c r="ZB25" t="inlineStr"/>
      <c r="ZC25" t="inlineStr"/>
      <c r="ZD25" t="inlineStr"/>
      <c r="ZE25" t="inlineStr"/>
      <c r="ZF25" t="inlineStr"/>
      <c r="ZG25" t="inlineStr"/>
      <c r="ZH25" t="inlineStr"/>
      <c r="ZI25" t="inlineStr"/>
      <c r="ZJ25" t="inlineStr"/>
      <c r="ZK25" t="inlineStr"/>
      <c r="ZL25" t="inlineStr"/>
      <c r="ZM25" t="inlineStr"/>
      <c r="ZN25" t="inlineStr"/>
      <c r="ZO25" t="inlineStr"/>
      <c r="ZP25" t="inlineStr"/>
      <c r="ZQ25" t="inlineStr"/>
      <c r="ZR25" t="inlineStr"/>
      <c r="ZS25" t="inlineStr"/>
      <c r="ZT25" t="inlineStr"/>
      <c r="ZU25" t="inlineStr"/>
      <c r="ZV25" t="inlineStr"/>
      <c r="ZW25" t="inlineStr"/>
      <c r="ZX25" t="inlineStr"/>
      <c r="ZY25" t="inlineStr"/>
      <c r="ZZ25" t="inlineStr"/>
      <c r="AAA25" t="inlineStr"/>
      <c r="AAB25" t="inlineStr"/>
      <c r="AAC25" t="inlineStr"/>
      <c r="AAD25" t="inlineStr">
        <is>
          <t>N</t>
        </is>
      </c>
      <c r="AAE25" t="inlineStr"/>
      <c r="AAF25" t="inlineStr"/>
      <c r="AAG25" t="inlineStr"/>
      <c r="AAH25" t="inlineStr"/>
      <c r="AAI25" t="inlineStr"/>
      <c r="AAJ25" t="inlineStr"/>
      <c r="AAK25" t="inlineStr"/>
      <c r="AAL25" t="inlineStr"/>
      <c r="AAM25" t="inlineStr"/>
      <c r="AAN25" t="inlineStr"/>
      <c r="AAO25" t="inlineStr"/>
      <c r="AAP25" t="inlineStr"/>
      <c r="AAQ25" t="inlineStr"/>
      <c r="AAR25" t="inlineStr"/>
      <c r="AAS25" t="inlineStr"/>
      <c r="AAT25" t="inlineStr"/>
      <c r="AAU25" t="inlineStr"/>
      <c r="AAV25" t="inlineStr"/>
      <c r="AAW25" t="inlineStr"/>
      <c r="AAX25" t="inlineStr"/>
      <c r="AAY25" t="inlineStr"/>
      <c r="AAZ25" t="inlineStr"/>
      <c r="ABA25" t="inlineStr"/>
      <c r="ABB25" t="inlineStr"/>
      <c r="ABC25" t="inlineStr"/>
      <c r="ABD25" t="inlineStr"/>
      <c r="ABE25" t="inlineStr"/>
      <c r="ABF25" t="inlineStr"/>
      <c r="ABG25" t="inlineStr"/>
      <c r="ABH25" t="inlineStr"/>
      <c r="ABI25" t="inlineStr"/>
      <c r="ABJ25" t="inlineStr"/>
      <c r="ABK25" t="inlineStr"/>
      <c r="ABL25" t="inlineStr"/>
      <c r="ABM25" t="inlineStr"/>
      <c r="ABN25" t="inlineStr"/>
      <c r="ABO25" t="inlineStr"/>
      <c r="ABP25" t="inlineStr"/>
      <c r="ABQ25" t="inlineStr"/>
      <c r="ABR25" t="inlineStr"/>
      <c r="ABS25" t="inlineStr"/>
      <c r="ABT25" t="inlineStr"/>
      <c r="ABU25" t="inlineStr"/>
      <c r="ABV25" t="inlineStr"/>
      <c r="ABW25" t="inlineStr"/>
      <c r="ABX25" t="inlineStr"/>
      <c r="ABY25" t="inlineStr"/>
      <c r="ABZ25" t="inlineStr"/>
      <c r="ACA25" t="inlineStr"/>
      <c r="ACB25" t="inlineStr"/>
      <c r="ACC25" t="inlineStr"/>
      <c r="ACD25" t="inlineStr"/>
      <c r="ACE25" t="inlineStr"/>
      <c r="ACF25" t="inlineStr"/>
      <c r="ACG25" t="inlineStr"/>
      <c r="ACH25" t="inlineStr"/>
      <c r="ACI25" t="inlineStr"/>
      <c r="ACJ25" t="inlineStr"/>
      <c r="ACK25" t="inlineStr">
        <is>
          <t>D</t>
        </is>
      </c>
      <c r="ACL25" t="inlineStr"/>
      <c r="ACM25" t="inlineStr">
        <is>
          <t>NOS</t>
        </is>
      </c>
      <c r="ACN25" t="inlineStr"/>
      <c r="ACO25" t="inlineStr"/>
      <c r="ACP25" t="inlineStr"/>
      <c r="ACQ25" t="inlineStr"/>
      <c r="ACR25" t="inlineStr"/>
      <c r="ACS25" t="inlineStr"/>
      <c r="ACT25" t="inlineStr"/>
      <c r="ACU25" t="inlineStr"/>
      <c r="ACV25" t="inlineStr"/>
      <c r="ACW25" t="inlineStr"/>
      <c r="ACX25" t="inlineStr"/>
      <c r="ACY25" t="inlineStr"/>
      <c r="ACZ25" t="inlineStr"/>
      <c r="ADA25" t="inlineStr"/>
      <c r="ADB25" t="inlineStr"/>
      <c r="ADC25" t="inlineStr"/>
      <c r="ADD25" t="inlineStr"/>
      <c r="ADE25" t="inlineStr"/>
      <c r="ADF25">
        <f>67127390/2</f>
        <v/>
      </c>
      <c r="ADG25" t="inlineStr"/>
      <c r="ADH25" t="inlineStr"/>
      <c r="ADI25" t="inlineStr"/>
      <c r="ADJ25" t="inlineStr"/>
      <c r="ADK25" t="inlineStr"/>
      <c r="ADL25" t="inlineStr"/>
      <c r="ADM25" t="inlineStr"/>
      <c r="ADN25" t="inlineStr"/>
      <c r="ADO25" t="inlineStr"/>
      <c r="ADP25" t="inlineStr"/>
      <c r="ADQ25" t="inlineStr"/>
      <c r="ADR25" t="inlineStr"/>
      <c r="ADS25" t="inlineStr"/>
      <c r="ADT25" t="inlineStr"/>
      <c r="ADU25" t="inlineStr"/>
      <c r="ADV25" t="inlineStr"/>
      <c r="ADW25" t="inlineStr"/>
      <c r="ADX25" t="inlineStr"/>
      <c r="ADY25" t="inlineStr"/>
      <c r="ADZ25" t="inlineStr"/>
      <c r="AEA25" t="inlineStr"/>
      <c r="AEB25" t="inlineStr"/>
      <c r="AEC25" t="inlineStr"/>
      <c r="AED25" t="inlineStr"/>
      <c r="AEE25" t="inlineStr"/>
      <c r="AEF25" t="inlineStr"/>
      <c r="AEG25" t="inlineStr"/>
      <c r="AEH25" t="inlineStr"/>
      <c r="AEI25" t="inlineStr"/>
      <c r="AEJ25" t="inlineStr"/>
      <c r="AEK25" t="inlineStr"/>
      <c r="AEL25" t="inlineStr"/>
      <c r="AEM25" t="inlineStr"/>
      <c r="AEN25" t="inlineStr"/>
      <c r="AEO25" t="inlineStr"/>
      <c r="AEP25" t="inlineStr">
        <is>
          <t>TEXT</t>
        </is>
      </c>
      <c r="AEQ25" t="inlineStr"/>
      <c r="AER25" t="inlineStr"/>
      <c r="AES25" t="inlineStr"/>
      <c r="AET25" t="inlineStr"/>
      <c r="AEU25" t="inlineStr"/>
      <c r="AEV25" t="inlineStr"/>
      <c r="AEW25" t="inlineStr"/>
      <c r="AEX25" t="inlineStr"/>
      <c r="AEY25" t="inlineStr"/>
      <c r="AEZ25" t="inlineStr"/>
      <c r="AFA25" t="inlineStr"/>
      <c r="AFB25" t="inlineStr"/>
      <c r="AFC25" t="inlineStr"/>
      <c r="AFD25" t="inlineStr"/>
      <c r="AFE25" t="inlineStr"/>
      <c r="AFF25" t="inlineStr"/>
      <c r="AFG25" t="inlineStr"/>
      <c r="AFH25" t="inlineStr"/>
      <c r="AFI25" t="inlineStr"/>
      <c r="AFJ25" t="inlineStr"/>
      <c r="AFK25" t="inlineStr"/>
      <c r="AFL25" t="inlineStr"/>
      <c r="AFM25" t="inlineStr"/>
      <c r="AFN25" t="inlineStr"/>
      <c r="AFO25" t="inlineStr"/>
      <c r="AFP25" t="inlineStr"/>
      <c r="AFQ25" t="inlineStr"/>
      <c r="AFR25" t="inlineStr"/>
      <c r="AFS25" t="inlineStr"/>
      <c r="AFT25" t="inlineStr"/>
      <c r="AFU25" t="inlineStr"/>
      <c r="AFV25" t="inlineStr"/>
    </row>
    <row r="26">
      <c r="A26" s="1">
        <f>67127390/7562+NOS</f>
        <v/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>
        <is>
          <t>TMPLATE 1 of PJOINT /DP230PS0022/SPNT-01/LS-01</t>
        </is>
      </c>
      <c r="Q26" t="inlineStr">
        <is>
          <t>noafulla_D_tag_67127390/7562</t>
        </is>
      </c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>
        <f>67127390/7561</f>
        <v/>
      </c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>
        <is>
          <t>DP230</t>
        </is>
      </c>
      <c r="BI26" t="inlineStr"/>
      <c r="BJ26" t="inlineStr"/>
      <c r="BK26" t="inlineStr"/>
      <c r="BL26" t="inlineStr"/>
      <c r="BM26">
        <f>67127390/7531</f>
        <v/>
      </c>
      <c r="BN26" t="inlineStr"/>
      <c r="BO26" t="inlineStr"/>
      <c r="BP26" t="inlineStr"/>
      <c r="BQ26" t="inlineStr"/>
      <c r="BR26" t="inlineStr"/>
      <c r="BS26" t="inlineStr"/>
      <c r="BT26" t="inlineStr"/>
      <c r="BU26" t="inlineStr"/>
      <c r="BV26" t="inlineStr"/>
      <c r="BW26" t="inlineStr">
        <is>
          <t>0</t>
        </is>
      </c>
      <c r="BX26" t="inlineStr"/>
      <c r="BY26" t="inlineStr"/>
      <c r="BZ26" t="inlineStr">
        <is>
          <t>SEPALS_NOA</t>
        </is>
      </c>
      <c r="CA26" t="inlineStr"/>
      <c r="CB26" t="inlineStr"/>
      <c r="CC26" t="inlineStr"/>
      <c r="CD26" t="inlineStr"/>
      <c r="CE26" t="inlineStr"/>
      <c r="CF26" t="inlineStr"/>
      <c r="CG26" t="inlineStr"/>
      <c r="CH26" t="inlineStr"/>
      <c r="CI26" t="inlineStr"/>
      <c r="CJ26" t="inlineStr">
        <is>
          <t>/DP230-PSUP-AKO</t>
        </is>
      </c>
      <c r="CK26" t="inlineStr"/>
      <c r="CL26" t="inlineStr"/>
      <c r="CM26" t="inlineStr"/>
      <c r="CN26" t="inlineStr"/>
      <c r="CO26" t="inlineStr"/>
      <c r="CP26" t="inlineStr"/>
      <c r="CQ26" t="inlineStr"/>
      <c r="CR26" t="inlineStr"/>
      <c r="CS26" t="inlineStr"/>
      <c r="CT26" t="inlineStr"/>
      <c r="CU26" t="inlineStr"/>
      <c r="CV26" t="inlineStr"/>
      <c r="CW26" t="inlineStr"/>
      <c r="CX26" t="inlineStr"/>
      <c r="CY26" t="inlineStr"/>
      <c r="CZ26" t="inlineStr"/>
      <c r="DA26" t="inlineStr"/>
      <c r="DB26" t="inlineStr"/>
      <c r="DC26" t="inlineStr"/>
      <c r="DD26" t="inlineStr"/>
      <c r="DE26" t="inlineStr"/>
      <c r="DF26" t="inlineStr"/>
      <c r="DG26" t="inlineStr"/>
      <c r="DH26" t="inlineStr">
        <is>
          <t>505251</t>
        </is>
      </c>
      <c r="DI26" t="inlineStr"/>
      <c r="DJ26" t="inlineStr"/>
      <c r="DK26" t="inlineStr"/>
      <c r="DL26" t="inlineStr"/>
      <c r="DM26" t="inlineStr"/>
      <c r="DN26" t="inlineStr"/>
      <c r="DO26" t="inlineStr"/>
      <c r="DP26" t="inlineStr"/>
      <c r="DQ26" t="inlineStr"/>
      <c r="DR26" t="inlineStr"/>
      <c r="DS26" t="inlineStr"/>
      <c r="DT26" t="inlineStr"/>
      <c r="DU26" t="inlineStr"/>
      <c r="DV26" t="inlineStr"/>
      <c r="DW26" t="inlineStr"/>
      <c r="DX26" t="inlineStr"/>
      <c r="DY26" t="inlineStr"/>
      <c r="DZ26" t="inlineStr"/>
      <c r="EA26" t="inlineStr"/>
      <c r="EB26" t="inlineStr"/>
      <c r="EC26" t="inlineStr"/>
      <c r="ED26" t="inlineStr"/>
      <c r="EE26" t="inlineStr"/>
      <c r="EF26" t="inlineStr"/>
      <c r="EG26" t="inlineStr"/>
      <c r="EH26" t="inlineStr"/>
      <c r="EI26" t="inlineStr"/>
      <c r="EJ26" t="inlineStr"/>
      <c r="EK26" t="inlineStr"/>
      <c r="EL26" t="inlineStr"/>
      <c r="EM26" t="inlineStr"/>
      <c r="EN26" t="inlineStr">
        <is>
          <t>87262</t>
        </is>
      </c>
      <c r="EO26" t="inlineStr"/>
      <c r="EP26" t="inlineStr"/>
      <c r="EQ26" t="inlineStr"/>
      <c r="ER26" t="inlineStr"/>
      <c r="ES26" t="inlineStr">
        <is>
          <t>0</t>
        </is>
      </c>
      <c r="ET26" t="inlineStr"/>
      <c r="EU26" t="inlineStr"/>
      <c r="EV26" t="inlineStr"/>
      <c r="EW26" t="inlineStr"/>
      <c r="EX26" t="inlineStr"/>
      <c r="EY26" t="inlineStr"/>
      <c r="EZ26" t="inlineStr"/>
      <c r="FA26" t="inlineStr"/>
      <c r="FB26" t="inlineStr"/>
      <c r="FC26">
        <f>67127390/7562</f>
        <v/>
      </c>
      <c r="FD26" t="inlineStr"/>
      <c r="FE26" t="inlineStr"/>
      <c r="FF26" t="inlineStr"/>
      <c r="FG26" t="inlineStr"/>
      <c r="FH26" t="inlineStr"/>
      <c r="FI26" t="inlineStr"/>
      <c r="FJ26" t="inlineStr"/>
      <c r="FK26" t="inlineStr"/>
      <c r="FL26" t="inlineStr"/>
      <c r="FM26" t="inlineStr"/>
      <c r="FN26" t="inlineStr"/>
      <c r="FO26" t="inlineStr"/>
      <c r="FP26" t="inlineStr"/>
      <c r="FQ26" t="inlineStr"/>
      <c r="FR26" t="inlineStr"/>
      <c r="FS26" t="inlineStr"/>
      <c r="FT26" t="inlineStr"/>
      <c r="FU26" t="inlineStr"/>
      <c r="FV26" t="inlineStr"/>
      <c r="FW26" t="inlineStr"/>
      <c r="FX26" t="inlineStr"/>
      <c r="FY26" t="inlineStr"/>
      <c r="FZ26" t="inlineStr"/>
      <c r="GA26" t="inlineStr"/>
      <c r="GB26" t="inlineStr"/>
      <c r="GC26" t="inlineStr"/>
      <c r="GD26" t="inlineStr"/>
      <c r="GE26" t="inlineStr"/>
      <c r="GF26" t="inlineStr"/>
      <c r="GG26" t="inlineStr"/>
      <c r="GH26" t="inlineStr"/>
      <c r="GI26" t="inlineStr"/>
      <c r="GJ26" t="inlineStr"/>
      <c r="GK26" t="inlineStr"/>
      <c r="GL26" t="inlineStr"/>
      <c r="GM26" t="inlineStr"/>
      <c r="GN26" t="inlineStr"/>
      <c r="GO26" t="inlineStr"/>
      <c r="GP26" t="inlineStr"/>
      <c r="GQ26">
        <f>67127390/7531</f>
        <v/>
      </c>
      <c r="GR26" t="inlineStr"/>
      <c r="GS26" t="inlineStr"/>
      <c r="GT26" t="inlineStr"/>
      <c r="GU26" t="inlineStr">
        <is>
          <t>/DP230-PSUP-SUPP</t>
        </is>
      </c>
      <c r="GV26" t="inlineStr"/>
      <c r="GW26" t="inlineStr"/>
      <c r="GX26" t="inlineStr"/>
      <c r="GY26" t="inlineStr"/>
      <c r="GZ26" t="inlineStr"/>
      <c r="HA26" t="inlineStr"/>
      <c r="HB26" t="inlineStr"/>
      <c r="HC26" t="inlineStr"/>
      <c r="HD26" t="inlineStr"/>
      <c r="HE26" t="inlineStr"/>
      <c r="HF26" t="inlineStr">
        <is>
          <t>0</t>
        </is>
      </c>
      <c r="HG26" t="inlineStr"/>
      <c r="HH26" t="inlineStr"/>
      <c r="HI26" t="inlineStr"/>
      <c r="HJ26" t="inlineStr"/>
      <c r="HK26" t="inlineStr"/>
      <c r="HL26" t="inlineStr"/>
      <c r="HM26" t="n">
        <v>505.251</v>
      </c>
      <c r="HN26" t="inlineStr"/>
      <c r="HO26" t="inlineStr"/>
      <c r="HP26" t="inlineStr"/>
      <c r="HQ26" t="inlineStr"/>
      <c r="HR26" t="inlineStr"/>
      <c r="HS26" t="inlineStr"/>
      <c r="HT26" t="inlineStr"/>
      <c r="HU26" t="inlineStr"/>
      <c r="HV26" t="inlineStr"/>
      <c r="HW26" t="inlineStr"/>
      <c r="HX26" t="inlineStr"/>
      <c r="HY26" t="inlineStr"/>
      <c r="HZ26" t="inlineStr"/>
      <c r="IA26" t="inlineStr">
        <is>
          <t>false</t>
        </is>
      </c>
      <c r="IB26" t="inlineStr"/>
      <c r="IC26" t="inlineStr">
        <is>
          <t>S1</t>
        </is>
      </c>
      <c r="ID26" t="inlineStr"/>
      <c r="IE26" t="inlineStr"/>
      <c r="IF26" t="inlineStr"/>
      <c r="IG26" t="inlineStr"/>
      <c r="IH26" t="inlineStr"/>
      <c r="II26" t="inlineStr"/>
      <c r="IJ26" t="inlineStr"/>
      <c r="IK26" t="inlineStr"/>
      <c r="IL26" t="inlineStr"/>
      <c r="IM26" t="inlineStr"/>
      <c r="IN26" t="inlineStr"/>
      <c r="IO26" t="inlineStr"/>
      <c r="IP26" t="inlineStr"/>
      <c r="IQ26" t="inlineStr"/>
      <c r="IR26" t="inlineStr"/>
      <c r="IS26" t="inlineStr"/>
      <c r="IT26" t="inlineStr"/>
      <c r="IU26" t="inlineStr"/>
      <c r="IV26" t="inlineStr"/>
      <c r="IW26" t="inlineStr"/>
      <c r="IX26" t="inlineStr"/>
      <c r="IY26" t="inlineStr"/>
      <c r="IZ26" t="inlineStr"/>
      <c r="JA26">
        <f>67127390/1</f>
        <v/>
      </c>
      <c r="JB26" t="inlineStr"/>
      <c r="JC26" t="inlineStr"/>
      <c r="JD26" t="inlineStr"/>
      <c r="JE26" t="inlineStr"/>
      <c r="JF26" t="inlineStr"/>
      <c r="JG26" t="inlineStr"/>
      <c r="JH26" t="inlineStr"/>
      <c r="JI26" t="inlineStr"/>
      <c r="JJ26" t="inlineStr"/>
      <c r="JK26" t="inlineStr"/>
      <c r="JL26" t="inlineStr"/>
      <c r="JM26" t="inlineStr"/>
      <c r="JN26" t="inlineStr"/>
      <c r="JO26" t="inlineStr">
        <is>
          <t>87262</t>
        </is>
      </c>
      <c r="JP26" t="inlineStr"/>
      <c r="JQ26" t="inlineStr"/>
      <c r="JR26" t="inlineStr"/>
      <c r="JS26" t="inlineStr"/>
      <c r="JT26" t="inlineStr"/>
      <c r="JU26">
        <f>67127390/7562</f>
        <v/>
      </c>
      <c r="JV26" t="inlineStr"/>
      <c r="JW26" t="inlineStr"/>
      <c r="JX26" t="inlineStr"/>
      <c r="JY26" t="inlineStr"/>
      <c r="JZ26" t="inlineStr"/>
      <c r="KA26" t="inlineStr"/>
      <c r="KB26" t="inlineStr"/>
      <c r="KC26" t="inlineStr"/>
      <c r="KD26" t="inlineStr"/>
      <c r="KE26" t="inlineStr"/>
      <c r="KF26" t="inlineStr"/>
      <c r="KG26" t="inlineStr"/>
      <c r="KH26" t="inlineStr"/>
      <c r="KI26" t="inlineStr"/>
      <c r="KJ26" t="inlineStr"/>
      <c r="KK26" t="inlineStr"/>
      <c r="KL26" t="inlineStr"/>
      <c r="KM26" t="inlineStr"/>
      <c r="KN26" t="inlineStr"/>
      <c r="KO26" t="inlineStr"/>
      <c r="KP26" t="inlineStr"/>
      <c r="KQ26" t="inlineStr"/>
      <c r="KR26" t="n">
        <v>505.301</v>
      </c>
      <c r="KS26" t="inlineStr"/>
      <c r="KT26" t="inlineStr"/>
      <c r="KU26" t="inlineStr"/>
      <c r="KV26" t="inlineStr"/>
      <c r="KW26" t="inlineStr"/>
      <c r="KX26" t="inlineStr"/>
      <c r="KY26" t="inlineStr"/>
      <c r="KZ26" t="inlineStr"/>
      <c r="LA26" t="inlineStr"/>
      <c r="LB26" t="inlineStr"/>
      <c r="LC26" t="inlineStr"/>
      <c r="LD26" t="inlineStr"/>
      <c r="LE26" t="inlineStr"/>
      <c r="LF26" t="inlineStr">
        <is>
          <t>noafulla</t>
        </is>
      </c>
      <c r="LG26" t="inlineStr"/>
      <c r="LH26" t="inlineStr"/>
      <c r="LI26" t="inlineStr"/>
      <c r="LJ26" t="inlineStr"/>
      <c r="LK26" t="inlineStr"/>
      <c r="LL26" t="inlineStr"/>
      <c r="LM26" t="inlineStr"/>
      <c r="LN26" t="inlineStr"/>
      <c r="LO26" t="inlineStr"/>
      <c r="LP26" t="inlineStr"/>
      <c r="LQ26" t="inlineStr"/>
      <c r="LR26" t="inlineStr"/>
      <c r="LS26" t="inlineStr"/>
      <c r="LT26" t="inlineStr"/>
      <c r="LU26" t="inlineStr"/>
      <c r="LV26" t="inlineStr"/>
      <c r="LW26" t="inlineStr"/>
      <c r="LX26" t="inlineStr"/>
      <c r="LY26" t="inlineStr"/>
      <c r="LZ26" t="inlineStr"/>
      <c r="MA26" t="inlineStr"/>
      <c r="MB26" t="inlineStr"/>
      <c r="MC26" t="inlineStr"/>
      <c r="MD26" t="inlineStr"/>
      <c r="ME26" t="inlineStr"/>
      <c r="MF26" t="inlineStr"/>
      <c r="MG26" t="inlineStr"/>
      <c r="MH26" t="inlineStr"/>
      <c r="MI26" t="inlineStr"/>
      <c r="MJ26" t="inlineStr"/>
      <c r="MK26" t="inlineStr"/>
      <c r="ML26" t="inlineStr"/>
      <c r="MM26" t="inlineStr"/>
      <c r="MN26" t="inlineStr"/>
      <c r="MO26" t="inlineStr"/>
      <c r="MP26" t="inlineStr"/>
      <c r="MQ26" t="inlineStr"/>
      <c r="MR26" t="inlineStr"/>
      <c r="MS26" t="inlineStr"/>
      <c r="MT26" t="inlineStr">
        <is>
          <t>noafulla</t>
        </is>
      </c>
      <c r="MU26" t="inlineStr"/>
      <c r="MV26" t="inlineStr"/>
      <c r="MW26" t="inlineStr"/>
      <c r="MX26" t="inlineStr"/>
      <c r="MY26" t="inlineStr"/>
      <c r="MZ26" t="inlineStr"/>
      <c r="NA26" t="inlineStr"/>
      <c r="NB26" t="inlineStr"/>
      <c r="NC26" t="inlineStr"/>
      <c r="ND26" t="inlineStr"/>
      <c r="NE26" t="inlineStr"/>
      <c r="NF26" t="inlineStr"/>
      <c r="NG26" t="inlineStr"/>
      <c r="NH26" t="inlineStr"/>
      <c r="NI26" t="inlineStr"/>
      <c r="NJ26" t="inlineStr"/>
      <c r="NK26" t="inlineStr"/>
      <c r="NL26" t="inlineStr"/>
      <c r="NM26" t="inlineStr"/>
      <c r="NN26" t="inlineStr"/>
      <c r="NO26" t="inlineStr"/>
      <c r="NP26" t="inlineStr"/>
      <c r="NQ26" t="inlineStr"/>
      <c r="NR26" t="inlineStr"/>
      <c r="NS26" t="inlineStr"/>
      <c r="NT26" t="inlineStr"/>
      <c r="NU26" t="inlineStr"/>
      <c r="NV26" t="inlineStr"/>
      <c r="NW26" t="inlineStr"/>
      <c r="NX26" t="inlineStr">
        <is>
          <t>Template for linestop LS-002-000A</t>
        </is>
      </c>
      <c r="NY26" t="inlineStr"/>
      <c r="NZ26" t="inlineStr"/>
      <c r="OA26" t="inlineStr"/>
      <c r="OB26" t="inlineStr"/>
      <c r="OC26" t="inlineStr"/>
      <c r="OD26" t="inlineStr"/>
      <c r="OE26" t="inlineStr"/>
      <c r="OF26" t="inlineStr"/>
      <c r="OG26" t="inlineStr"/>
      <c r="OH26" t="inlineStr"/>
      <c r="OI26" t="inlineStr"/>
      <c r="OJ26" t="inlineStr"/>
      <c r="OK26" t="inlineStr"/>
      <c r="OL26" t="inlineStr"/>
      <c r="OM26" t="inlineStr"/>
      <c r="ON26" t="inlineStr"/>
      <c r="OO26" t="inlineStr"/>
      <c r="OP26" t="inlineStr"/>
      <c r="OQ26" t="inlineStr"/>
      <c r="OR26" t="inlineStr"/>
      <c r="OS26" t="inlineStr"/>
      <c r="OT26" t="inlineStr"/>
      <c r="OU26" t="inlineStr"/>
      <c r="OV26" t="inlineStr"/>
      <c r="OW26" t="inlineStr"/>
      <c r="OX26" t="inlineStr"/>
      <c r="OY26" t="inlineStr"/>
      <c r="OZ26" t="inlineStr"/>
      <c r="PA26" t="inlineStr"/>
      <c r="PB26" t="inlineStr"/>
      <c r="PC26" t="inlineStr"/>
      <c r="PD26" t="inlineStr"/>
      <c r="PE26" t="inlineStr"/>
      <c r="PF26" t="inlineStr"/>
      <c r="PG26" t="inlineStr"/>
      <c r="PH26" t="inlineStr"/>
      <c r="PI26" t="inlineStr"/>
      <c r="PJ26" t="inlineStr"/>
      <c r="PK26" t="inlineStr"/>
      <c r="PL26" t="inlineStr"/>
      <c r="PM26" t="inlineStr"/>
      <c r="PN26" t="inlineStr"/>
      <c r="PO26" t="inlineStr"/>
      <c r="PP26" t="inlineStr"/>
      <c r="PQ26" t="inlineStr"/>
      <c r="PR26" t="inlineStr"/>
      <c r="PS26" t="inlineStr"/>
      <c r="PT26" t="inlineStr"/>
      <c r="PU26" t="inlineStr"/>
      <c r="PV26" t="inlineStr"/>
      <c r="PW26" t="inlineStr"/>
      <c r="PX26" t="inlineStr"/>
      <c r="PY26" t="inlineStr"/>
      <c r="PZ26" t="inlineStr"/>
      <c r="QA26" t="inlineStr"/>
      <c r="QB26" t="inlineStr"/>
      <c r="QC26" t="inlineStr"/>
      <c r="QD26" t="inlineStr"/>
      <c r="QE26" t="inlineStr"/>
      <c r="QF26" t="inlineStr"/>
      <c r="QG26" t="inlineStr"/>
      <c r="QH26" t="inlineStr"/>
      <c r="QI26" t="inlineStr"/>
      <c r="QJ26" t="inlineStr"/>
      <c r="QK26" t="inlineStr"/>
      <c r="QL26" t="inlineStr"/>
      <c r="QM26" t="inlineStr"/>
      <c r="QN26" t="inlineStr"/>
      <c r="QO26" t="inlineStr"/>
      <c r="QP26" t="inlineStr"/>
      <c r="QQ26" t="inlineStr"/>
      <c r="QR26" t="inlineStr"/>
      <c r="QS26" t="inlineStr"/>
      <c r="QT26" t="inlineStr"/>
      <c r="QU26" t="inlineStr"/>
      <c r="QV26" t="inlineStr"/>
      <c r="QW26" t="inlineStr">
        <is>
          <t>-180</t>
        </is>
      </c>
      <c r="QX26" t="inlineStr"/>
      <c r="QY26" t="inlineStr"/>
      <c r="QZ26" t="inlineStr"/>
      <c r="RA26" t="inlineStr"/>
      <c r="RB26" t="inlineStr"/>
      <c r="RC26" t="inlineStr"/>
      <c r="RD26" t="inlineStr"/>
      <c r="RE26" t="inlineStr"/>
      <c r="RF26" t="inlineStr"/>
      <c r="RG26" t="inlineStr"/>
      <c r="RH26" t="inlineStr"/>
      <c r="RI26" t="inlineStr"/>
      <c r="RJ26" t="inlineStr"/>
      <c r="RK26" t="inlineStr"/>
      <c r="RL26" t="inlineStr"/>
      <c r="RM26" t="inlineStr"/>
      <c r="RN26" t="inlineStr"/>
      <c r="RO26" t="inlineStr"/>
      <c r="RP26" t="inlineStr"/>
      <c r="RQ26" t="inlineStr"/>
      <c r="RR26" t="inlineStr"/>
      <c r="RS26" t="inlineStr"/>
      <c r="RT26" t="inlineStr"/>
      <c r="RU26" t="inlineStr"/>
      <c r="RV26" t="inlineStr"/>
      <c r="RW26" t="inlineStr"/>
      <c r="RX26" t="inlineStr"/>
      <c r="RY26" t="inlineStr"/>
      <c r="RZ26" t="inlineStr"/>
      <c r="SA26" t="inlineStr"/>
      <c r="SB26" t="inlineStr"/>
      <c r="SC26" t="inlineStr"/>
      <c r="SD26" t="inlineStr"/>
      <c r="SE26" t="inlineStr"/>
      <c r="SF26" t="inlineStr"/>
      <c r="SG26" t="inlineStr"/>
      <c r="SH26" t="inlineStr"/>
      <c r="SI26" t="inlineStr"/>
      <c r="SJ26" t="inlineStr"/>
      <c r="SK26" t="inlineStr"/>
      <c r="SL26" t="inlineStr"/>
      <c r="SM26" t="inlineStr"/>
      <c r="SN26" t="inlineStr"/>
      <c r="SO26" t="inlineStr"/>
      <c r="SP26" t="inlineStr"/>
      <c r="SQ26" t="inlineStr"/>
      <c r="SR26" t="inlineStr"/>
      <c r="SS26" t="inlineStr"/>
      <c r="ST26" t="inlineStr"/>
      <c r="SU26" t="inlineStr"/>
      <c r="SV26" t="inlineStr"/>
      <c r="SW26" t="inlineStr"/>
      <c r="SX26" t="inlineStr"/>
      <c r="SY26" t="inlineStr"/>
      <c r="SZ26" t="inlineStr"/>
      <c r="TA26" t="inlineStr"/>
      <c r="TB26" t="inlineStr"/>
      <c r="TC26" t="inlineStr"/>
      <c r="TD26" t="inlineStr"/>
      <c r="TE26" t="inlineStr"/>
      <c r="TF26" t="inlineStr"/>
      <c r="TG26" t="inlineStr"/>
      <c r="TH26" t="inlineStr"/>
      <c r="TI26" t="inlineStr"/>
      <c r="TJ26" t="inlineStr"/>
      <c r="TK26" t="inlineStr"/>
      <c r="TL26" t="inlineStr"/>
      <c r="TM26" t="inlineStr"/>
      <c r="TN26" t="inlineStr"/>
      <c r="TO26" t="inlineStr"/>
      <c r="TP26" t="inlineStr"/>
      <c r="TQ26" t="inlineStr"/>
      <c r="TR26" t="inlineStr"/>
      <c r="TS26" t="inlineStr"/>
      <c r="TT26" t="inlineStr"/>
      <c r="TU26" t="inlineStr"/>
      <c r="TV26" t="inlineStr"/>
      <c r="TW26" t="inlineStr"/>
      <c r="TX26" t="inlineStr"/>
      <c r="TY26" t="inlineStr"/>
      <c r="TZ26" t="inlineStr"/>
      <c r="UA26" t="inlineStr">
        <is>
          <t>505</t>
        </is>
      </c>
      <c r="UB26" t="inlineStr">
        <is>
          <t>PSUP - Pipe supports</t>
        </is>
      </c>
      <c r="UC26" t="inlineStr"/>
      <c r="UD26" t="inlineStr"/>
      <c r="UE26" t="inlineStr"/>
      <c r="UF26" t="inlineStr"/>
      <c r="UG26" t="inlineStr"/>
      <c r="UH26" t="inlineStr"/>
      <c r="UI26" t="inlineStr"/>
      <c r="UJ26" t="inlineStr"/>
      <c r="UK26" t="inlineStr"/>
      <c r="UL26" t="inlineStr"/>
      <c r="UM26" t="inlineStr">
        <is>
          <t>D</t>
        </is>
      </c>
      <c r="UN26" t="inlineStr"/>
      <c r="UO26" t="inlineStr"/>
      <c r="UP26" t="inlineStr"/>
      <c r="UQ26" t="inlineStr"/>
      <c r="UR26" t="inlineStr"/>
      <c r="US26" t="inlineStr"/>
      <c r="UT26" t="inlineStr">
        <is>
          <t>EZ</t>
        </is>
      </c>
      <c r="UU26" t="inlineStr"/>
      <c r="UV26" t="inlineStr"/>
      <c r="UW26" t="inlineStr"/>
      <c r="UX26" t="inlineStr"/>
      <c r="UY26" t="inlineStr">
        <is>
          <t>SUPP</t>
        </is>
      </c>
      <c r="UZ26" t="inlineStr"/>
      <c r="VA26" t="inlineStr"/>
      <c r="VB26" t="inlineStr"/>
      <c r="VC26" t="inlineStr"/>
      <c r="VD26" t="inlineStr"/>
      <c r="VE26" t="inlineStr"/>
      <c r="VF26" t="inlineStr"/>
      <c r="VG26" t="inlineStr"/>
      <c r="VH26" t="inlineStr"/>
      <c r="VI26" t="inlineStr"/>
      <c r="VJ26" t="inlineStr"/>
      <c r="VK26" t="inlineStr"/>
      <c r="VL26" t="inlineStr"/>
      <c r="VM26" t="inlineStr"/>
      <c r="VN26" t="inlineStr"/>
      <c r="VO26" t="inlineStr"/>
      <c r="VP26" t="inlineStr"/>
      <c r="VQ26" t="inlineStr"/>
      <c r="VR26" t="inlineStr"/>
      <c r="VS26" t="inlineStr"/>
      <c r="VT26" t="inlineStr"/>
      <c r="VU26" t="inlineStr"/>
      <c r="VV26" t="inlineStr"/>
      <c r="VW26" t="inlineStr"/>
      <c r="VX26" t="inlineStr"/>
      <c r="VY26" t="inlineStr"/>
      <c r="VZ26" t="inlineStr"/>
      <c r="WA26" t="inlineStr"/>
      <c r="WB26" t="inlineStr"/>
      <c r="WC26" t="inlineStr"/>
      <c r="WD26" t="inlineStr"/>
      <c r="WE26" t="inlineStr"/>
      <c r="WF26" t="inlineStr"/>
      <c r="WG26" t="inlineStr"/>
      <c r="WH26" t="inlineStr"/>
      <c r="WI26" t="inlineStr"/>
      <c r="WJ26" t="inlineStr"/>
      <c r="WK26" t="inlineStr"/>
      <c r="WL26" t="inlineStr"/>
      <c r="WM26" t="inlineStr"/>
      <c r="WN26" t="inlineStr"/>
      <c r="WO26" t="inlineStr"/>
      <c r="WP26" t="inlineStr"/>
      <c r="WQ26" t="inlineStr"/>
      <c r="WR26" t="inlineStr"/>
      <c r="WS26" t="inlineStr"/>
      <c r="WT26" t="inlineStr"/>
      <c r="WU26" t="inlineStr"/>
      <c r="WV26" t="inlineStr"/>
      <c r="WW26" t="inlineStr"/>
      <c r="WX26" t="inlineStr"/>
      <c r="WY26" t="inlineStr"/>
      <c r="WZ26" t="inlineStr"/>
      <c r="XA26" t="inlineStr"/>
      <c r="XB26" t="inlineStr"/>
      <c r="XC26" t="inlineStr"/>
      <c r="XD26" t="inlineStr"/>
      <c r="XE26" t="inlineStr">
        <is>
          <t>EZ</t>
        </is>
      </c>
      <c r="XF26" t="inlineStr"/>
      <c r="XG26" t="inlineStr"/>
      <c r="XH26" t="inlineStr"/>
      <c r="XI26" t="inlineStr"/>
      <c r="XJ26" t="inlineStr"/>
      <c r="XK26" t="inlineStr"/>
      <c r="XL26" t="inlineStr"/>
      <c r="XM26" t="n">
        <v>87.262</v>
      </c>
      <c r="XN26" t="inlineStr"/>
      <c r="XO26" t="inlineStr"/>
      <c r="XP26" t="inlineStr"/>
      <c r="XQ26" t="inlineStr"/>
      <c r="XR26" t="inlineStr">
        <is>
          <t>505301</t>
        </is>
      </c>
      <c r="XS26" t="inlineStr"/>
      <c r="XT26" t="inlineStr"/>
      <c r="XU26" t="inlineStr"/>
      <c r="XV26" t="inlineStr"/>
      <c r="XW26" t="inlineStr"/>
      <c r="XX26" t="inlineStr"/>
      <c r="XY26" t="inlineStr"/>
      <c r="XZ26" t="inlineStr"/>
      <c r="YA26" t="inlineStr"/>
      <c r="YB26" t="inlineStr"/>
      <c r="YC26" t="inlineStr"/>
      <c r="YD26" t="inlineStr"/>
      <c r="YE26" t="inlineStr"/>
      <c r="YF26" t="inlineStr"/>
      <c r="YG26" t="inlineStr"/>
      <c r="YH26" t="inlineStr"/>
      <c r="YI26" t="inlineStr"/>
      <c r="YJ26" t="inlineStr"/>
      <c r="YK26" t="inlineStr"/>
      <c r="YL26" t="inlineStr"/>
      <c r="YM26" t="inlineStr"/>
      <c r="YN26" t="inlineStr"/>
      <c r="YO26" t="inlineStr"/>
      <c r="YP26" t="inlineStr">
        <is>
          <t>PSUP</t>
        </is>
      </c>
      <c r="YQ26" t="inlineStr"/>
      <c r="YR26" t="inlineStr"/>
      <c r="YS26" t="inlineStr"/>
      <c r="YT26" t="inlineStr"/>
      <c r="YU26" t="inlineStr"/>
      <c r="YV26" t="inlineStr"/>
      <c r="YW26" t="inlineStr"/>
      <c r="YX26" t="inlineStr"/>
      <c r="YY26" t="inlineStr"/>
      <c r="YZ26" t="inlineStr"/>
      <c r="ZA26" t="inlineStr"/>
      <c r="ZB26" t="inlineStr"/>
      <c r="ZC26" t="inlineStr"/>
      <c r="ZD26" t="inlineStr"/>
      <c r="ZE26" t="inlineStr"/>
      <c r="ZF26" t="inlineStr"/>
      <c r="ZG26" t="inlineStr"/>
      <c r="ZH26" t="inlineStr"/>
      <c r="ZI26" t="inlineStr"/>
      <c r="ZJ26" t="inlineStr"/>
      <c r="ZK26" t="inlineStr"/>
      <c r="ZL26" t="inlineStr"/>
      <c r="ZM26" t="inlineStr"/>
      <c r="ZN26" t="inlineStr"/>
      <c r="ZO26" t="inlineStr"/>
      <c r="ZP26" t="inlineStr"/>
      <c r="ZQ26" t="inlineStr"/>
      <c r="ZR26" t="inlineStr"/>
      <c r="ZS26" t="inlineStr"/>
      <c r="ZT26" t="inlineStr"/>
      <c r="ZU26" t="inlineStr"/>
      <c r="ZV26" t="inlineStr"/>
      <c r="ZW26" t="inlineStr"/>
      <c r="ZX26" t="inlineStr"/>
      <c r="ZY26" t="inlineStr"/>
      <c r="ZZ26" t="inlineStr"/>
      <c r="AAA26" t="inlineStr"/>
      <c r="AAB26" t="inlineStr"/>
      <c r="AAC26" t="inlineStr"/>
      <c r="AAD26" t="inlineStr">
        <is>
          <t>N</t>
        </is>
      </c>
      <c r="AAE26" t="inlineStr"/>
      <c r="AAF26" t="inlineStr"/>
      <c r="AAG26" t="inlineStr"/>
      <c r="AAH26" t="inlineStr"/>
      <c r="AAI26" t="inlineStr">
        <is>
          <t>0</t>
        </is>
      </c>
      <c r="AAJ26" t="inlineStr"/>
      <c r="AAK26" t="inlineStr"/>
      <c r="AAL26" t="inlineStr"/>
      <c r="AAM26" t="inlineStr"/>
      <c r="AAN26" t="inlineStr"/>
      <c r="AAO26" t="inlineStr"/>
      <c r="AAP26" t="inlineStr"/>
      <c r="AAQ26" t="inlineStr"/>
      <c r="AAR26" t="inlineStr"/>
      <c r="AAS26" t="inlineStr"/>
      <c r="AAT26" t="inlineStr"/>
      <c r="AAU26" t="inlineStr"/>
      <c r="AAV26" t="inlineStr"/>
      <c r="AAW26" t="inlineStr"/>
      <c r="AAX26" t="inlineStr"/>
      <c r="AAY26" t="inlineStr"/>
      <c r="AAZ26" t="inlineStr"/>
      <c r="ABA26" t="inlineStr"/>
      <c r="ABB26" t="inlineStr"/>
      <c r="ABC26" t="inlineStr"/>
      <c r="ABD26" t="inlineStr"/>
      <c r="ABE26" t="inlineStr"/>
      <c r="ABF26" t="inlineStr"/>
      <c r="ABG26" t="inlineStr"/>
      <c r="ABH26" t="inlineStr"/>
      <c r="ABI26" t="inlineStr"/>
      <c r="ABJ26" t="inlineStr"/>
      <c r="ABK26" t="inlineStr"/>
      <c r="ABL26" t="n">
        <v>87.262</v>
      </c>
      <c r="ABM26" t="inlineStr"/>
      <c r="ABN26" t="inlineStr"/>
      <c r="ABO26" t="inlineStr"/>
      <c r="ABP26" t="inlineStr"/>
      <c r="ABQ26" t="inlineStr"/>
      <c r="ABR26" t="n">
        <v>338.667</v>
      </c>
      <c r="ABS26" t="inlineStr"/>
      <c r="ABT26" t="inlineStr"/>
      <c r="ABU26" t="inlineStr"/>
      <c r="ABV26" t="inlineStr"/>
      <c r="ABW26" t="inlineStr"/>
      <c r="ABX26" t="inlineStr"/>
      <c r="ABY26" t="inlineStr"/>
      <c r="ABZ26" t="inlineStr"/>
      <c r="ACA26" t="n">
        <v>338.667</v>
      </c>
      <c r="ACB26" t="inlineStr"/>
      <c r="ACC26" t="inlineStr"/>
      <c r="ACD26" t="inlineStr"/>
      <c r="ACE26" t="inlineStr"/>
      <c r="ACF26" t="inlineStr"/>
      <c r="ACG26" t="inlineStr"/>
      <c r="ACH26" t="inlineStr"/>
      <c r="ACI26" t="inlineStr"/>
      <c r="ACJ26" t="inlineStr"/>
      <c r="ACK26" t="inlineStr">
        <is>
          <t>D</t>
        </is>
      </c>
      <c r="ACL26" t="inlineStr"/>
      <c r="ACM26" t="inlineStr">
        <is>
          <t>NOS</t>
        </is>
      </c>
      <c r="ACN26" t="inlineStr"/>
      <c r="ACO26" t="inlineStr"/>
      <c r="ACP26" t="inlineStr"/>
      <c r="ACQ26" t="inlineStr"/>
      <c r="ACR26" t="inlineStr"/>
      <c r="ACS26" t="inlineStr"/>
      <c r="ACT26" t="inlineStr"/>
      <c r="ACU26" t="inlineStr"/>
      <c r="ACV26" t="inlineStr"/>
      <c r="ACW26" t="inlineStr"/>
      <c r="ACX26" t="inlineStr"/>
      <c r="ACY26" t="inlineStr"/>
      <c r="ACZ26" t="inlineStr"/>
      <c r="ADA26" t="inlineStr"/>
      <c r="ADB26" t="inlineStr"/>
      <c r="ADC26" t="inlineStr"/>
      <c r="ADD26" t="inlineStr"/>
      <c r="ADE26" t="inlineStr"/>
      <c r="ADF26">
        <f>67127390/2</f>
        <v/>
      </c>
      <c r="ADG26" t="inlineStr"/>
      <c r="ADH26" t="inlineStr"/>
      <c r="ADI26" t="inlineStr"/>
      <c r="ADJ26" t="inlineStr"/>
      <c r="ADK26" t="inlineStr"/>
      <c r="ADL26" t="inlineStr"/>
      <c r="ADM26" t="inlineStr"/>
      <c r="ADN26" t="inlineStr"/>
      <c r="ADO26" t="inlineStr"/>
      <c r="ADP26" t="inlineStr"/>
      <c r="ADQ26" t="inlineStr"/>
      <c r="ADR26" t="inlineStr"/>
      <c r="ADS26" t="inlineStr"/>
      <c r="ADT26" t="inlineStr"/>
      <c r="ADU26" t="inlineStr"/>
      <c r="ADV26" t="inlineStr">
        <is>
          <t>338667</t>
        </is>
      </c>
      <c r="ADW26" t="inlineStr"/>
      <c r="ADX26" t="inlineStr"/>
      <c r="ADY26" t="inlineStr"/>
      <c r="ADZ26" t="inlineStr"/>
      <c r="AEA26" t="inlineStr"/>
      <c r="AEB26" t="inlineStr"/>
      <c r="AEC26" t="inlineStr"/>
      <c r="AED26" t="inlineStr"/>
      <c r="AEE26" t="inlineStr"/>
      <c r="AEF26" t="inlineStr"/>
      <c r="AEG26" t="inlineStr"/>
      <c r="AEH26" t="inlineStr"/>
      <c r="AEI26" t="inlineStr"/>
      <c r="AEJ26" t="inlineStr"/>
      <c r="AEK26" t="inlineStr"/>
      <c r="AEL26" t="inlineStr"/>
      <c r="AEM26" t="inlineStr"/>
      <c r="AEN26" t="inlineStr"/>
      <c r="AEO26" t="inlineStr"/>
      <c r="AEP26" t="inlineStr">
        <is>
          <t>TMPL</t>
        </is>
      </c>
      <c r="AEQ26" t="inlineStr"/>
      <c r="AER26" t="inlineStr"/>
      <c r="AES26" t="inlineStr"/>
      <c r="AET26" t="inlineStr"/>
      <c r="AEU26" t="inlineStr"/>
      <c r="AEV26" t="inlineStr"/>
      <c r="AEW26" t="inlineStr"/>
      <c r="AEX26" t="inlineStr"/>
      <c r="AEY26" t="inlineStr"/>
      <c r="AEZ26" t="inlineStr"/>
      <c r="AFA26" t="inlineStr"/>
      <c r="AFB26" t="inlineStr"/>
      <c r="AFC26" t="inlineStr"/>
      <c r="AFD26" t="inlineStr"/>
      <c r="AFE26" t="inlineStr"/>
      <c r="AFF26" t="inlineStr"/>
      <c r="AFG26" t="inlineStr"/>
      <c r="AFH26" t="inlineStr"/>
      <c r="AFI26" t="inlineStr"/>
      <c r="AFJ26" t="inlineStr"/>
      <c r="AFK26" t="inlineStr"/>
      <c r="AFL26" t="inlineStr"/>
      <c r="AFM26" t="inlineStr"/>
      <c r="AFN26" t="inlineStr"/>
      <c r="AFO26" t="inlineStr"/>
      <c r="AFP26" t="inlineStr"/>
      <c r="AFQ26" t="inlineStr"/>
      <c r="AFR26" t="inlineStr"/>
      <c r="AFS26" t="inlineStr"/>
      <c r="AFT26" t="inlineStr">
        <is>
          <t>338667</t>
        </is>
      </c>
      <c r="AFU26" t="inlineStr"/>
      <c r="AFV26" t="inlineStr"/>
    </row>
    <row r="27">
      <c r="A27" s="1">
        <f>67127390/7548+NOS</f>
        <v/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>
        <is>
          <t>/DP230PS0022/SPNT-01/DATA/LOADZ</t>
        </is>
      </c>
      <c r="Q27" t="inlineStr">
        <is>
          <t>noafulla_D_tag_DP230PS0022/SPNT-01/DATA/LOADZ</t>
        </is>
      </c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>
        <f>67127390/7534</f>
        <v/>
      </c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>
        <is>
          <t>DP230</t>
        </is>
      </c>
      <c r="BI27" t="inlineStr"/>
      <c r="BJ27" t="inlineStr"/>
      <c r="BK27" t="inlineStr"/>
      <c r="BL27" t="inlineStr"/>
      <c r="BM27">
        <f>67127390/7531</f>
        <v/>
      </c>
      <c r="BN27" t="inlineStr"/>
      <c r="BO27" t="inlineStr"/>
      <c r="BP27" t="inlineStr"/>
      <c r="BQ27" t="inlineStr"/>
      <c r="BR27" t="inlineStr"/>
      <c r="BS27" t="inlineStr"/>
      <c r="BT27" t="inlineStr"/>
      <c r="BU27" t="inlineStr"/>
      <c r="BV27" t="inlineStr"/>
      <c r="BW27" t="inlineStr"/>
      <c r="BX27" t="inlineStr"/>
      <c r="BY27" t="inlineStr"/>
      <c r="BZ27" t="inlineStr">
        <is>
          <t>SEPALS_NOA</t>
        </is>
      </c>
      <c r="CA27" t="inlineStr"/>
      <c r="CB27" t="inlineStr"/>
      <c r="CC27" t="inlineStr"/>
      <c r="CD27" t="inlineStr"/>
      <c r="CE27" t="inlineStr"/>
      <c r="CF27" t="inlineStr"/>
      <c r="CG27" t="inlineStr"/>
      <c r="CH27" t="inlineStr"/>
      <c r="CI27" t="inlineStr"/>
      <c r="CJ27" t="inlineStr">
        <is>
          <t>/DP230-PSUP-AKO</t>
        </is>
      </c>
      <c r="CK27" t="inlineStr"/>
      <c r="CL27" t="inlineStr"/>
      <c r="CM27" t="inlineStr"/>
      <c r="CN27" t="inlineStr"/>
      <c r="CO27" t="inlineStr"/>
      <c r="CP27" t="inlineStr"/>
      <c r="CQ27" t="inlineStr"/>
      <c r="CR27" t="inlineStr"/>
      <c r="CS27" t="inlineStr"/>
      <c r="CT27" t="inlineStr"/>
      <c r="CU27" t="inlineStr"/>
      <c r="CV27" t="inlineStr"/>
      <c r="CW27" t="inlineStr"/>
      <c r="CX27" t="inlineStr"/>
      <c r="CY27" t="inlineStr"/>
      <c r="CZ27" t="inlineStr"/>
      <c r="DA27" t="inlineStr"/>
      <c r="DB27" t="inlineStr"/>
      <c r="DC27" t="inlineStr"/>
      <c r="DD27" t="inlineStr"/>
      <c r="DE27" t="inlineStr"/>
      <c r="DF27" t="inlineStr"/>
      <c r="DG27" t="inlineStr"/>
      <c r="DH27" t="inlineStr"/>
      <c r="DI27" t="inlineStr"/>
      <c r="DJ27" t="inlineStr"/>
      <c r="DK27" t="inlineStr"/>
      <c r="DL27" t="inlineStr"/>
      <c r="DM27" t="inlineStr"/>
      <c r="DN27" t="inlineStr"/>
      <c r="DO27" t="inlineStr"/>
      <c r="DP27" t="inlineStr"/>
      <c r="DQ27" t="inlineStr"/>
      <c r="DR27" t="inlineStr"/>
      <c r="DS27" t="inlineStr"/>
      <c r="DT27" t="inlineStr"/>
      <c r="DU27" t="inlineStr"/>
      <c r="DV27" t="inlineStr"/>
      <c r="DW27" t="inlineStr"/>
      <c r="DX27" t="inlineStr"/>
      <c r="DY27" t="inlineStr"/>
      <c r="DZ27" t="inlineStr"/>
      <c r="EA27" t="inlineStr"/>
      <c r="EB27" t="inlineStr"/>
      <c r="EC27" t="inlineStr"/>
      <c r="ED27" t="inlineStr"/>
      <c r="EE27" t="inlineStr"/>
      <c r="EF27" t="inlineStr"/>
      <c r="EG27" t="inlineStr"/>
      <c r="EH27" t="inlineStr"/>
      <c r="EI27" t="inlineStr"/>
      <c r="EJ27" t="inlineStr"/>
      <c r="EK27" t="inlineStr"/>
      <c r="EL27" t="inlineStr"/>
      <c r="EM27" t="inlineStr"/>
      <c r="EN27" t="inlineStr"/>
      <c r="EO27" t="inlineStr"/>
      <c r="EP27" t="inlineStr"/>
      <c r="EQ27" t="inlineStr"/>
      <c r="ER27" t="inlineStr"/>
      <c r="ES27" t="inlineStr"/>
      <c r="ET27" t="inlineStr"/>
      <c r="EU27" t="inlineStr"/>
      <c r="EV27" t="inlineStr"/>
      <c r="EW27" t="inlineStr"/>
      <c r="EX27" t="inlineStr"/>
      <c r="EY27" t="inlineStr"/>
      <c r="EZ27" t="inlineStr"/>
      <c r="FA27" t="inlineStr"/>
      <c r="FB27" t="inlineStr"/>
      <c r="FC27" t="inlineStr">
        <is>
          <t>/DP230PS0022/SPNT-01/DATA/LOADZ</t>
        </is>
      </c>
      <c r="FD27" t="inlineStr"/>
      <c r="FE27" t="inlineStr"/>
      <c r="FF27" t="inlineStr"/>
      <c r="FG27" t="inlineStr"/>
      <c r="FH27" t="inlineStr"/>
      <c r="FI27" t="inlineStr"/>
      <c r="FJ27" t="inlineStr"/>
      <c r="FK27" t="inlineStr"/>
      <c r="FL27" t="inlineStr"/>
      <c r="FM27" t="inlineStr"/>
      <c r="FN27" t="inlineStr"/>
      <c r="FO27" t="inlineStr"/>
      <c r="FP27" t="inlineStr"/>
      <c r="FQ27" t="inlineStr"/>
      <c r="FR27" t="inlineStr"/>
      <c r="FS27" t="inlineStr"/>
      <c r="FT27" t="inlineStr"/>
      <c r="FU27" t="inlineStr"/>
      <c r="FV27" t="inlineStr"/>
      <c r="FW27" t="inlineStr"/>
      <c r="FX27" t="inlineStr"/>
      <c r="FY27" t="inlineStr"/>
      <c r="FZ27" t="inlineStr"/>
      <c r="GA27" t="inlineStr"/>
      <c r="GB27" t="inlineStr"/>
      <c r="GC27" t="inlineStr"/>
      <c r="GD27" t="inlineStr"/>
      <c r="GE27" t="inlineStr"/>
      <c r="GF27" t="inlineStr"/>
      <c r="GG27" t="inlineStr"/>
      <c r="GH27" t="inlineStr"/>
      <c r="GI27" t="inlineStr"/>
      <c r="GJ27" t="inlineStr"/>
      <c r="GK27" t="inlineStr"/>
      <c r="GL27" t="inlineStr"/>
      <c r="GM27" t="inlineStr"/>
      <c r="GN27" t="inlineStr"/>
      <c r="GO27" t="inlineStr"/>
      <c r="GP27" t="inlineStr"/>
      <c r="GQ27">
        <f>67127390/7531</f>
        <v/>
      </c>
      <c r="GR27" t="inlineStr"/>
      <c r="GS27" t="inlineStr"/>
      <c r="GT27" t="inlineStr"/>
      <c r="GU27" t="inlineStr">
        <is>
          <t>/DP230-PSUP-SUPP</t>
        </is>
      </c>
      <c r="GV27" t="inlineStr"/>
      <c r="GW27" t="inlineStr"/>
      <c r="GX27" t="inlineStr"/>
      <c r="GY27" t="inlineStr"/>
      <c r="GZ27" t="inlineStr"/>
      <c r="HA27" t="inlineStr"/>
      <c r="HB27" t="inlineStr"/>
      <c r="HC27" t="inlineStr"/>
      <c r="HD27" t="inlineStr"/>
      <c r="HE27" t="inlineStr"/>
      <c r="HF27" t="inlineStr">
        <is>
          <t>0</t>
        </is>
      </c>
      <c r="HG27" t="inlineStr"/>
      <c r="HH27" t="inlineStr"/>
      <c r="HI27" t="inlineStr"/>
      <c r="HJ27" t="inlineStr"/>
      <c r="HK27" t="inlineStr"/>
      <c r="HL27" t="inlineStr"/>
      <c r="HM27" t="inlineStr"/>
      <c r="HN27" t="inlineStr"/>
      <c r="HO27" t="inlineStr"/>
      <c r="HP27" t="inlineStr"/>
      <c r="HQ27" t="inlineStr"/>
      <c r="HR27" t="inlineStr"/>
      <c r="HS27" t="inlineStr"/>
      <c r="HT27" t="inlineStr"/>
      <c r="HU27" t="inlineStr"/>
      <c r="HV27" t="inlineStr"/>
      <c r="HW27" t="inlineStr"/>
      <c r="HX27" t="inlineStr"/>
      <c r="HY27" t="inlineStr"/>
      <c r="HZ27" t="inlineStr"/>
      <c r="IA27" t="inlineStr">
        <is>
          <t>false</t>
        </is>
      </c>
      <c r="IB27" t="inlineStr"/>
      <c r="IC27" t="inlineStr">
        <is>
          <t>S1</t>
        </is>
      </c>
      <c r="ID27" t="inlineStr"/>
      <c r="IE27" t="inlineStr"/>
      <c r="IF27" t="inlineStr"/>
      <c r="IG27" t="inlineStr"/>
      <c r="IH27" t="inlineStr"/>
      <c r="II27" t="inlineStr"/>
      <c r="IJ27" t="inlineStr"/>
      <c r="IK27" t="inlineStr"/>
      <c r="IL27" t="inlineStr"/>
      <c r="IM27" t="inlineStr"/>
      <c r="IN27" t="inlineStr"/>
      <c r="IO27" t="inlineStr"/>
      <c r="IP27" t="inlineStr"/>
      <c r="IQ27" t="inlineStr"/>
      <c r="IR27" t="inlineStr"/>
      <c r="IS27" t="inlineStr"/>
      <c r="IT27" t="inlineStr"/>
      <c r="IU27" t="inlineStr"/>
      <c r="IV27" t="inlineStr"/>
      <c r="IW27" t="inlineStr"/>
      <c r="IX27" t="inlineStr"/>
      <c r="IY27" t="inlineStr"/>
      <c r="IZ27" t="inlineStr"/>
      <c r="JA27">
        <f>67127390/1</f>
        <v/>
      </c>
      <c r="JB27" t="inlineStr"/>
      <c r="JC27" t="inlineStr"/>
      <c r="JD27" t="inlineStr"/>
      <c r="JE27" t="inlineStr"/>
      <c r="JF27" t="inlineStr"/>
      <c r="JG27" t="inlineStr"/>
      <c r="JH27" t="inlineStr"/>
      <c r="JI27" t="inlineStr"/>
      <c r="JJ27" t="inlineStr"/>
      <c r="JK27" t="inlineStr"/>
      <c r="JL27" t="inlineStr"/>
      <c r="JM27" t="inlineStr"/>
      <c r="JN27" t="inlineStr"/>
      <c r="JO27" t="inlineStr"/>
      <c r="JP27" t="inlineStr"/>
      <c r="JQ27" t="inlineStr"/>
      <c r="JR27" t="inlineStr"/>
      <c r="JS27" t="inlineStr"/>
      <c r="JT27" t="inlineStr"/>
      <c r="JU27">
        <f>67127390/7548</f>
        <v/>
      </c>
      <c r="JV27" t="inlineStr"/>
      <c r="JW27" t="inlineStr"/>
      <c r="JX27" t="inlineStr"/>
      <c r="JY27" t="inlineStr"/>
      <c r="JZ27" t="inlineStr"/>
      <c r="KA27" t="inlineStr"/>
      <c r="KB27" t="inlineStr"/>
      <c r="KC27" t="inlineStr"/>
      <c r="KD27" t="inlineStr"/>
      <c r="KE27" t="inlineStr"/>
      <c r="KF27" t="inlineStr"/>
      <c r="KG27" t="inlineStr"/>
      <c r="KH27" t="inlineStr"/>
      <c r="KI27" t="inlineStr"/>
      <c r="KJ27" t="inlineStr"/>
      <c r="KK27" t="inlineStr"/>
      <c r="KL27" t="inlineStr"/>
      <c r="KM27" t="inlineStr"/>
      <c r="KN27" t="inlineStr"/>
      <c r="KO27" t="inlineStr"/>
      <c r="KP27" t="inlineStr"/>
      <c r="KQ27" t="inlineStr"/>
      <c r="KR27" t="inlineStr"/>
      <c r="KS27" t="inlineStr"/>
      <c r="KT27" t="inlineStr"/>
      <c r="KU27" t="inlineStr"/>
      <c r="KV27" t="inlineStr"/>
      <c r="KW27" t="inlineStr"/>
      <c r="KX27" t="inlineStr"/>
      <c r="KY27" t="inlineStr"/>
      <c r="KZ27" t="inlineStr"/>
      <c r="LA27" t="inlineStr"/>
      <c r="LB27" t="inlineStr"/>
      <c r="LC27" t="inlineStr"/>
      <c r="LD27" t="inlineStr"/>
      <c r="LE27" t="inlineStr"/>
      <c r="LF27" t="inlineStr">
        <is>
          <t>noafulla</t>
        </is>
      </c>
      <c r="LG27" t="inlineStr"/>
      <c r="LH27" t="inlineStr"/>
      <c r="LI27" t="inlineStr"/>
      <c r="LJ27" t="inlineStr"/>
      <c r="LK27" t="inlineStr"/>
      <c r="LL27" t="inlineStr"/>
      <c r="LM27" t="inlineStr"/>
      <c r="LN27" t="inlineStr"/>
      <c r="LO27" t="inlineStr"/>
      <c r="LP27" t="inlineStr"/>
      <c r="LQ27" t="inlineStr"/>
      <c r="LR27" t="inlineStr"/>
      <c r="LS27" t="inlineStr"/>
      <c r="LT27" t="inlineStr"/>
      <c r="LU27" t="inlineStr"/>
      <c r="LV27" t="inlineStr"/>
      <c r="LW27" t="inlineStr"/>
      <c r="LX27" t="inlineStr"/>
      <c r="LY27" t="inlineStr"/>
      <c r="LZ27" t="inlineStr"/>
      <c r="MA27" t="inlineStr"/>
      <c r="MB27" t="inlineStr"/>
      <c r="MC27" t="inlineStr"/>
      <c r="MD27" t="inlineStr"/>
      <c r="ME27" t="inlineStr"/>
      <c r="MF27" t="inlineStr"/>
      <c r="MG27" t="inlineStr"/>
      <c r="MH27" t="inlineStr"/>
      <c r="MI27" t="inlineStr"/>
      <c r="MJ27" t="inlineStr"/>
      <c r="MK27" t="inlineStr"/>
      <c r="ML27" t="inlineStr"/>
      <c r="MM27" t="inlineStr"/>
      <c r="MN27" t="inlineStr"/>
      <c r="MO27" t="inlineStr"/>
      <c r="MP27" t="inlineStr"/>
      <c r="MQ27" t="inlineStr"/>
      <c r="MR27" t="inlineStr"/>
      <c r="MS27" t="inlineStr"/>
      <c r="MT27" t="inlineStr">
        <is>
          <t>noafulla</t>
        </is>
      </c>
      <c r="MU27" t="inlineStr"/>
      <c r="MV27" t="inlineStr"/>
      <c r="MW27" t="inlineStr"/>
      <c r="MX27" t="inlineStr"/>
      <c r="MY27" t="inlineStr"/>
      <c r="MZ27" t="inlineStr"/>
      <c r="NA27" t="inlineStr"/>
      <c r="NB27" t="inlineStr"/>
      <c r="NC27" t="inlineStr"/>
      <c r="ND27" t="inlineStr"/>
      <c r="NE27" t="inlineStr"/>
      <c r="NF27" t="inlineStr"/>
      <c r="NG27" t="inlineStr"/>
      <c r="NH27" t="inlineStr"/>
      <c r="NI27" t="inlineStr"/>
      <c r="NJ27" t="inlineStr"/>
      <c r="NK27" t="inlineStr"/>
      <c r="NL27" t="inlineStr"/>
      <c r="NM27" t="inlineStr"/>
      <c r="NN27" t="inlineStr"/>
      <c r="NO27" t="inlineStr"/>
      <c r="NP27" t="inlineStr"/>
      <c r="NQ27" t="inlineStr"/>
      <c r="NR27" t="inlineStr"/>
      <c r="NS27" t="inlineStr"/>
      <c r="NT27" t="inlineStr"/>
      <c r="NU27" t="inlineStr"/>
      <c r="NV27" t="inlineStr"/>
      <c r="NW27" t="inlineStr"/>
      <c r="NX27" t="inlineStr"/>
      <c r="NY27" t="inlineStr"/>
      <c r="NZ27" t="inlineStr"/>
      <c r="OA27" t="inlineStr"/>
      <c r="OB27" t="inlineStr"/>
      <c r="OC27" t="inlineStr"/>
      <c r="OD27" t="inlineStr"/>
      <c r="OE27" t="inlineStr"/>
      <c r="OF27" t="inlineStr"/>
      <c r="OG27" t="inlineStr"/>
      <c r="OH27" t="inlineStr"/>
      <c r="OI27" t="inlineStr"/>
      <c r="OJ27" t="inlineStr"/>
      <c r="OK27" t="inlineStr"/>
      <c r="OL27" t="inlineStr"/>
      <c r="OM27" t="inlineStr"/>
      <c r="ON27" t="inlineStr"/>
      <c r="OO27" t="inlineStr"/>
      <c r="OP27" t="inlineStr"/>
      <c r="OQ27" t="inlineStr"/>
      <c r="OR27" t="inlineStr"/>
      <c r="OS27" t="inlineStr"/>
      <c r="OT27" t="inlineStr"/>
      <c r="OU27" t="inlineStr"/>
      <c r="OV27" t="inlineStr"/>
      <c r="OW27" t="inlineStr"/>
      <c r="OX27" t="inlineStr"/>
      <c r="OY27" t="inlineStr"/>
      <c r="OZ27" t="inlineStr"/>
      <c r="PA27" t="inlineStr"/>
      <c r="PB27" t="inlineStr"/>
      <c r="PC27" t="inlineStr"/>
      <c r="PD27" t="inlineStr"/>
      <c r="PE27" t="inlineStr"/>
      <c r="PF27" t="inlineStr"/>
      <c r="PG27" t="inlineStr"/>
      <c r="PH27" t="inlineStr"/>
      <c r="PI27" t="inlineStr"/>
      <c r="PJ27" t="inlineStr"/>
      <c r="PK27" t="inlineStr"/>
      <c r="PL27" t="inlineStr"/>
      <c r="PM27" t="inlineStr"/>
      <c r="PN27" t="inlineStr"/>
      <c r="PO27" t="inlineStr"/>
      <c r="PP27" t="inlineStr"/>
      <c r="PQ27" t="inlineStr"/>
      <c r="PR27" t="inlineStr"/>
      <c r="PS27" t="inlineStr"/>
      <c r="PT27" t="inlineStr"/>
      <c r="PU27" t="inlineStr"/>
      <c r="PV27" t="inlineStr"/>
      <c r="PW27" t="inlineStr"/>
      <c r="PX27" t="inlineStr"/>
      <c r="PY27" t="inlineStr"/>
      <c r="PZ27" t="inlineStr"/>
      <c r="QA27" t="inlineStr"/>
      <c r="QB27" t="inlineStr"/>
      <c r="QC27" t="inlineStr"/>
      <c r="QD27" t="inlineStr"/>
      <c r="QE27" t="inlineStr"/>
      <c r="QF27" t="inlineStr"/>
      <c r="QG27" t="inlineStr"/>
      <c r="QH27" t="inlineStr"/>
      <c r="QI27" t="inlineStr"/>
      <c r="QJ27" t="inlineStr"/>
      <c r="QK27" t="inlineStr"/>
      <c r="QL27" t="inlineStr"/>
      <c r="QM27" t="inlineStr"/>
      <c r="QN27" t="inlineStr"/>
      <c r="QO27" t="inlineStr"/>
      <c r="QP27" t="inlineStr"/>
      <c r="QQ27" t="inlineStr"/>
      <c r="QR27" t="inlineStr"/>
      <c r="QS27" t="inlineStr"/>
      <c r="QT27" t="inlineStr"/>
      <c r="QU27" t="inlineStr"/>
      <c r="QV27" t="inlineStr"/>
      <c r="QW27" t="inlineStr"/>
      <c r="QX27" t="inlineStr"/>
      <c r="QY27" t="inlineStr"/>
      <c r="QZ27" t="inlineStr"/>
      <c r="RA27" t="inlineStr"/>
      <c r="RB27" t="inlineStr"/>
      <c r="RC27" t="inlineStr"/>
      <c r="RD27" t="inlineStr"/>
      <c r="RE27" t="inlineStr"/>
      <c r="RF27" t="inlineStr"/>
      <c r="RG27" t="inlineStr"/>
      <c r="RH27" t="inlineStr"/>
      <c r="RI27" t="inlineStr"/>
      <c r="RJ27" t="inlineStr"/>
      <c r="RK27" t="inlineStr"/>
      <c r="RL27" t="inlineStr"/>
      <c r="RM27" t="inlineStr"/>
      <c r="RN27" t="inlineStr"/>
      <c r="RO27" t="inlineStr"/>
      <c r="RP27" t="inlineStr"/>
      <c r="RQ27" t="inlineStr"/>
      <c r="RR27" t="inlineStr"/>
      <c r="RS27" t="inlineStr"/>
      <c r="RT27" t="inlineStr"/>
      <c r="RU27" t="inlineStr"/>
      <c r="RV27" t="inlineStr"/>
      <c r="RW27" t="inlineStr"/>
      <c r="RX27" t="inlineStr"/>
      <c r="RY27" t="inlineStr"/>
      <c r="RZ27" t="inlineStr"/>
      <c r="SA27" t="inlineStr"/>
      <c r="SB27" t="inlineStr"/>
      <c r="SC27" t="inlineStr"/>
      <c r="SD27" t="inlineStr"/>
      <c r="SE27" t="inlineStr"/>
      <c r="SF27" t="inlineStr"/>
      <c r="SG27" t="inlineStr"/>
      <c r="SH27" t="inlineStr"/>
      <c r="SI27" t="inlineStr"/>
      <c r="SJ27" t="inlineStr"/>
      <c r="SK27" t="inlineStr"/>
      <c r="SL27" t="inlineStr"/>
      <c r="SM27" t="inlineStr"/>
      <c r="SN27" t="inlineStr"/>
      <c r="SO27" t="inlineStr"/>
      <c r="SP27" t="inlineStr"/>
      <c r="SQ27" t="inlineStr"/>
      <c r="SR27" t="inlineStr"/>
      <c r="SS27" t="inlineStr"/>
      <c r="ST27" t="inlineStr"/>
      <c r="SU27" t="inlineStr"/>
      <c r="SV27" t="inlineStr"/>
      <c r="SW27" t="inlineStr"/>
      <c r="SX27" t="inlineStr"/>
      <c r="SY27" t="inlineStr"/>
      <c r="SZ27" t="inlineStr"/>
      <c r="TA27" t="inlineStr"/>
      <c r="TB27" t="inlineStr"/>
      <c r="TC27" t="inlineStr"/>
      <c r="TD27" t="inlineStr"/>
      <c r="TE27" t="inlineStr"/>
      <c r="TF27" t="inlineStr"/>
      <c r="TG27" t="inlineStr"/>
      <c r="TH27" t="inlineStr"/>
      <c r="TI27" t="inlineStr"/>
      <c r="TJ27" t="inlineStr"/>
      <c r="TK27" t="inlineStr"/>
      <c r="TL27" t="inlineStr"/>
      <c r="TM27" t="inlineStr"/>
      <c r="TN27" t="inlineStr"/>
      <c r="TO27" t="inlineStr"/>
      <c r="TP27" t="inlineStr"/>
      <c r="TQ27" t="inlineStr"/>
      <c r="TR27" t="inlineStr"/>
      <c r="TS27" t="inlineStr"/>
      <c r="TT27" t="inlineStr"/>
      <c r="TU27" t="inlineStr"/>
      <c r="TV27" t="inlineStr"/>
      <c r="TW27" t="inlineStr"/>
      <c r="TX27" t="inlineStr"/>
      <c r="TY27" t="inlineStr"/>
      <c r="TZ27" t="inlineStr"/>
      <c r="UA27" t="inlineStr"/>
      <c r="UB27" t="inlineStr">
        <is>
          <t>PSUP - Pipe supports</t>
        </is>
      </c>
      <c r="UC27" t="inlineStr"/>
      <c r="UD27" t="inlineStr"/>
      <c r="UE27" t="inlineStr"/>
      <c r="UF27" t="inlineStr"/>
      <c r="UG27" t="inlineStr"/>
      <c r="UH27" t="inlineStr"/>
      <c r="UI27" t="inlineStr"/>
      <c r="UJ27" t="inlineStr"/>
      <c r="UK27" t="inlineStr"/>
      <c r="UL27" t="inlineStr"/>
      <c r="UM27" t="inlineStr">
        <is>
          <t>D</t>
        </is>
      </c>
      <c r="UN27" t="inlineStr"/>
      <c r="UO27" t="inlineStr"/>
      <c r="UP27" t="inlineStr"/>
      <c r="UQ27" t="inlineStr"/>
      <c r="UR27" t="inlineStr"/>
      <c r="US27" t="inlineStr"/>
      <c r="UT27" t="inlineStr">
        <is>
          <t>EZ</t>
        </is>
      </c>
      <c r="UU27" t="inlineStr"/>
      <c r="UV27" t="inlineStr"/>
      <c r="UW27" t="inlineStr"/>
      <c r="UX27" t="inlineStr"/>
      <c r="UY27" t="inlineStr">
        <is>
          <t>SUPP</t>
        </is>
      </c>
      <c r="UZ27" t="inlineStr"/>
      <c r="VA27" t="inlineStr"/>
      <c r="VB27" t="inlineStr"/>
      <c r="VC27" t="inlineStr"/>
      <c r="VD27" t="inlineStr"/>
      <c r="VE27" t="inlineStr"/>
      <c r="VF27" t="inlineStr"/>
      <c r="VG27" t="inlineStr"/>
      <c r="VH27" t="inlineStr"/>
      <c r="VI27" t="inlineStr"/>
      <c r="VJ27" t="inlineStr"/>
      <c r="VK27" t="inlineStr"/>
      <c r="VL27" t="inlineStr"/>
      <c r="VM27" t="inlineStr"/>
      <c r="VN27" t="inlineStr"/>
      <c r="VO27" t="inlineStr"/>
      <c r="VP27" t="inlineStr"/>
      <c r="VQ27" t="inlineStr"/>
      <c r="VR27" t="inlineStr"/>
      <c r="VS27" t="inlineStr"/>
      <c r="VT27" t="inlineStr"/>
      <c r="VU27" t="inlineStr"/>
      <c r="VV27" t="inlineStr"/>
      <c r="VW27" t="inlineStr"/>
      <c r="VX27" t="inlineStr"/>
      <c r="VY27" t="inlineStr"/>
      <c r="VZ27" t="inlineStr"/>
      <c r="WA27" t="inlineStr"/>
      <c r="WB27" t="inlineStr"/>
      <c r="WC27" t="inlineStr"/>
      <c r="WD27" t="inlineStr"/>
      <c r="WE27" t="inlineStr"/>
      <c r="WF27" t="inlineStr"/>
      <c r="WG27" t="inlineStr"/>
      <c r="WH27" t="inlineStr"/>
      <c r="WI27" t="inlineStr"/>
      <c r="WJ27" t="inlineStr"/>
      <c r="WK27" t="inlineStr"/>
      <c r="WL27" t="inlineStr"/>
      <c r="WM27" t="inlineStr"/>
      <c r="WN27" t="inlineStr"/>
      <c r="WO27" t="inlineStr"/>
      <c r="WP27" t="inlineStr"/>
      <c r="WQ27" t="inlineStr"/>
      <c r="WR27" t="inlineStr"/>
      <c r="WS27" t="inlineStr"/>
      <c r="WT27" t="inlineStr"/>
      <c r="WU27" t="inlineStr"/>
      <c r="WV27" t="inlineStr"/>
      <c r="WW27" t="inlineStr"/>
      <c r="WX27" t="inlineStr"/>
      <c r="WY27" t="inlineStr"/>
      <c r="WZ27" t="inlineStr"/>
      <c r="XA27" t="inlineStr"/>
      <c r="XB27" t="inlineStr"/>
      <c r="XC27" t="inlineStr"/>
      <c r="XD27" t="inlineStr"/>
      <c r="XE27" t="inlineStr">
        <is>
          <t>EZ</t>
        </is>
      </c>
      <c r="XF27" t="inlineStr"/>
      <c r="XG27" t="inlineStr"/>
      <c r="XH27" t="inlineStr"/>
      <c r="XI27" t="inlineStr"/>
      <c r="XJ27" t="inlineStr"/>
      <c r="XK27" t="inlineStr"/>
      <c r="XL27" t="inlineStr"/>
      <c r="XM27" t="inlineStr"/>
      <c r="XN27" t="inlineStr"/>
      <c r="XO27" t="inlineStr"/>
      <c r="XP27" t="inlineStr"/>
      <c r="XQ27" t="inlineStr"/>
      <c r="XR27" t="inlineStr"/>
      <c r="XS27" t="inlineStr"/>
      <c r="XT27" t="inlineStr"/>
      <c r="XU27" t="inlineStr"/>
      <c r="XV27" t="inlineStr"/>
      <c r="XW27" t="inlineStr"/>
      <c r="XX27" t="inlineStr"/>
      <c r="XY27" t="inlineStr">
        <is>
          <t>-^52.0</t>
        </is>
      </c>
      <c r="XZ27" t="inlineStr"/>
      <c r="YA27" t="inlineStr"/>
      <c r="YB27" t="inlineStr"/>
      <c r="YC27" t="inlineStr"/>
      <c r="YD27" t="inlineStr"/>
      <c r="YE27" t="inlineStr"/>
      <c r="YF27" t="inlineStr"/>
      <c r="YG27" t="inlineStr"/>
      <c r="YH27" t="inlineStr"/>
      <c r="YI27" t="inlineStr"/>
      <c r="YJ27" t="inlineStr"/>
      <c r="YK27" t="inlineStr"/>
      <c r="YL27" t="inlineStr"/>
      <c r="YM27" t="inlineStr"/>
      <c r="YN27" t="inlineStr"/>
      <c r="YO27" t="inlineStr"/>
      <c r="YP27" t="inlineStr">
        <is>
          <t>PSUP</t>
        </is>
      </c>
      <c r="YQ27" t="inlineStr"/>
      <c r="YR27" t="inlineStr"/>
      <c r="YS27" t="inlineStr"/>
      <c r="YT27" t="inlineStr"/>
      <c r="YU27" t="inlineStr"/>
      <c r="YV27" t="inlineStr"/>
      <c r="YW27" t="inlineStr"/>
      <c r="YX27" t="inlineStr"/>
      <c r="YY27" t="inlineStr"/>
      <c r="YZ27" t="inlineStr"/>
      <c r="ZA27" t="inlineStr"/>
      <c r="ZB27" t="inlineStr"/>
      <c r="ZC27" t="inlineStr"/>
      <c r="ZD27" t="inlineStr"/>
      <c r="ZE27" t="inlineStr"/>
      <c r="ZF27" t="inlineStr"/>
      <c r="ZG27" t="inlineStr"/>
      <c r="ZH27" t="inlineStr"/>
      <c r="ZI27" t="inlineStr"/>
      <c r="ZJ27" t="inlineStr"/>
      <c r="ZK27" t="inlineStr"/>
      <c r="ZL27" t="inlineStr"/>
      <c r="ZM27" t="inlineStr"/>
      <c r="ZN27" t="inlineStr"/>
      <c r="ZO27" t="inlineStr"/>
      <c r="ZP27" t="inlineStr"/>
      <c r="ZQ27" t="inlineStr"/>
      <c r="ZR27" t="inlineStr"/>
      <c r="ZS27" t="inlineStr"/>
      <c r="ZT27" t="inlineStr"/>
      <c r="ZU27" t="inlineStr"/>
      <c r="ZV27" t="inlineStr"/>
      <c r="ZW27" t="inlineStr"/>
      <c r="ZX27" t="inlineStr"/>
      <c r="ZY27" t="inlineStr"/>
      <c r="ZZ27" t="inlineStr"/>
      <c r="AAA27" t="inlineStr"/>
      <c r="AAB27" t="inlineStr"/>
      <c r="AAC27" t="inlineStr"/>
      <c r="AAD27" t="inlineStr">
        <is>
          <t>N</t>
        </is>
      </c>
      <c r="AAE27" t="inlineStr"/>
      <c r="AAF27" t="inlineStr"/>
      <c r="AAG27" t="inlineStr"/>
      <c r="AAH27" t="inlineStr"/>
      <c r="AAI27" t="inlineStr"/>
      <c r="AAJ27" t="inlineStr"/>
      <c r="AAK27" t="inlineStr"/>
      <c r="AAL27" t="inlineStr"/>
      <c r="AAM27" t="inlineStr"/>
      <c r="AAN27" t="inlineStr"/>
      <c r="AAO27" t="inlineStr"/>
      <c r="AAP27" t="inlineStr"/>
      <c r="AAQ27" t="inlineStr"/>
      <c r="AAR27" t="inlineStr"/>
      <c r="AAS27" t="inlineStr"/>
      <c r="AAT27" t="inlineStr"/>
      <c r="AAU27" t="inlineStr"/>
      <c r="AAV27" t="inlineStr"/>
      <c r="AAW27" t="inlineStr"/>
      <c r="AAX27" t="inlineStr"/>
      <c r="AAY27" t="inlineStr"/>
      <c r="AAZ27" t="inlineStr"/>
      <c r="ABA27" t="inlineStr"/>
      <c r="ABB27" t="inlineStr"/>
      <c r="ABC27" t="inlineStr"/>
      <c r="ABD27" t="inlineStr"/>
      <c r="ABE27" t="inlineStr"/>
      <c r="ABF27" t="inlineStr"/>
      <c r="ABG27" t="inlineStr"/>
      <c r="ABH27" t="inlineStr"/>
      <c r="ABI27" t="inlineStr"/>
      <c r="ABJ27" t="inlineStr"/>
      <c r="ABK27" t="inlineStr"/>
      <c r="ABL27" t="inlineStr"/>
      <c r="ABM27" t="inlineStr"/>
      <c r="ABN27" t="inlineStr"/>
      <c r="ABO27" t="inlineStr"/>
      <c r="ABP27" t="inlineStr"/>
      <c r="ABQ27" t="inlineStr"/>
      <c r="ABR27" t="inlineStr"/>
      <c r="ABS27" t="inlineStr"/>
      <c r="ABT27" t="inlineStr"/>
      <c r="ABU27" t="inlineStr"/>
      <c r="ABV27" t="inlineStr"/>
      <c r="ABW27" t="inlineStr"/>
      <c r="ABX27" t="inlineStr"/>
      <c r="ABY27" t="inlineStr"/>
      <c r="ABZ27" t="inlineStr"/>
      <c r="ACA27" t="inlineStr"/>
      <c r="ACB27" t="inlineStr"/>
      <c r="ACC27" t="inlineStr"/>
      <c r="ACD27" t="inlineStr"/>
      <c r="ACE27" t="inlineStr"/>
      <c r="ACF27" t="inlineStr"/>
      <c r="ACG27" t="inlineStr"/>
      <c r="ACH27" t="inlineStr"/>
      <c r="ACI27" t="inlineStr"/>
      <c r="ACJ27" t="inlineStr"/>
      <c r="ACK27" t="inlineStr">
        <is>
          <t>D</t>
        </is>
      </c>
      <c r="ACL27" t="inlineStr"/>
      <c r="ACM27" t="inlineStr">
        <is>
          <t>NOS</t>
        </is>
      </c>
      <c r="ACN27" t="inlineStr"/>
      <c r="ACO27" t="inlineStr"/>
      <c r="ACP27" t="inlineStr"/>
      <c r="ACQ27" t="inlineStr"/>
      <c r="ACR27" t="inlineStr"/>
      <c r="ACS27" t="inlineStr"/>
      <c r="ACT27" t="inlineStr"/>
      <c r="ACU27" t="inlineStr"/>
      <c r="ACV27" t="inlineStr"/>
      <c r="ACW27" t="inlineStr"/>
      <c r="ACX27" t="inlineStr"/>
      <c r="ACY27" t="inlineStr"/>
      <c r="ACZ27" t="inlineStr"/>
      <c r="ADA27" t="inlineStr"/>
      <c r="ADB27" t="inlineStr"/>
      <c r="ADC27" t="inlineStr"/>
      <c r="ADD27" t="inlineStr"/>
      <c r="ADE27" t="inlineStr"/>
      <c r="ADF27">
        <f>67127390/2</f>
        <v/>
      </c>
      <c r="ADG27" t="inlineStr"/>
      <c r="ADH27" t="inlineStr"/>
      <c r="ADI27" t="inlineStr"/>
      <c r="ADJ27" t="inlineStr"/>
      <c r="ADK27" t="inlineStr"/>
      <c r="ADL27" t="inlineStr"/>
      <c r="ADM27" t="inlineStr"/>
      <c r="ADN27" t="inlineStr"/>
      <c r="ADO27" t="inlineStr"/>
      <c r="ADP27" t="inlineStr"/>
      <c r="ADQ27" t="inlineStr"/>
      <c r="ADR27" t="inlineStr"/>
      <c r="ADS27" t="inlineStr"/>
      <c r="ADT27" t="inlineStr"/>
      <c r="ADU27" t="inlineStr"/>
      <c r="ADV27" t="inlineStr"/>
      <c r="ADW27" t="inlineStr"/>
      <c r="ADX27" t="inlineStr"/>
      <c r="ADY27" t="inlineStr"/>
      <c r="ADZ27" t="inlineStr"/>
      <c r="AEA27" t="inlineStr"/>
      <c r="AEB27" t="inlineStr"/>
      <c r="AEC27" t="inlineStr"/>
      <c r="AED27" t="inlineStr"/>
      <c r="AEE27" t="inlineStr"/>
      <c r="AEF27" t="inlineStr"/>
      <c r="AEG27" t="inlineStr"/>
      <c r="AEH27" t="inlineStr"/>
      <c r="AEI27" t="inlineStr"/>
      <c r="AEJ27" t="inlineStr"/>
      <c r="AEK27" t="inlineStr"/>
      <c r="AEL27" t="inlineStr"/>
      <c r="AEM27" t="inlineStr"/>
      <c r="AEN27" t="inlineStr"/>
      <c r="AEO27" t="inlineStr"/>
      <c r="AEP27" t="inlineStr">
        <is>
          <t>TEXT</t>
        </is>
      </c>
      <c r="AEQ27" t="inlineStr"/>
      <c r="AER27" t="inlineStr"/>
      <c r="AES27" t="inlineStr"/>
      <c r="AET27" t="inlineStr"/>
      <c r="AEU27" t="inlineStr"/>
      <c r="AEV27" t="inlineStr"/>
      <c r="AEW27" t="inlineStr"/>
      <c r="AEX27" t="inlineStr"/>
      <c r="AEY27" t="inlineStr"/>
      <c r="AEZ27" t="inlineStr"/>
      <c r="AFA27" t="inlineStr"/>
      <c r="AFB27" t="inlineStr"/>
      <c r="AFC27" t="inlineStr"/>
      <c r="AFD27" t="inlineStr"/>
      <c r="AFE27" t="inlineStr"/>
      <c r="AFF27" t="inlineStr"/>
      <c r="AFG27" t="inlineStr"/>
      <c r="AFH27" t="inlineStr"/>
      <c r="AFI27" t="inlineStr"/>
      <c r="AFJ27" t="inlineStr"/>
      <c r="AFK27" t="inlineStr"/>
      <c r="AFL27" t="inlineStr"/>
      <c r="AFM27" t="inlineStr"/>
      <c r="AFN27" t="inlineStr"/>
      <c r="AFO27" t="inlineStr"/>
      <c r="AFP27" t="inlineStr"/>
      <c r="AFQ27" t="inlineStr"/>
      <c r="AFR27" t="inlineStr"/>
      <c r="AFS27" t="inlineStr"/>
      <c r="AFT27" t="inlineStr"/>
      <c r="AFU27" t="inlineStr"/>
      <c r="AFV27" t="inlineStr"/>
    </row>
    <row r="28">
      <c r="A28" s="1">
        <f>67127390/7549+NOS</f>
        <v/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>
        <is>
          <t>/DP230PS0022/SPNT-01/DATA/BLOADX</t>
        </is>
      </c>
      <c r="Q28" t="inlineStr">
        <is>
          <t>noafulla_D_tag_DP230PS0022/SPNT-01/DATA/BLOADX</t>
        </is>
      </c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>
        <f>67127390/7534</f>
        <v/>
      </c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>
        <is>
          <t>DP230</t>
        </is>
      </c>
      <c r="BI28" t="inlineStr"/>
      <c r="BJ28" t="inlineStr"/>
      <c r="BK28" t="inlineStr"/>
      <c r="BL28" t="inlineStr"/>
      <c r="BM28">
        <f>67127390/7531</f>
        <v/>
      </c>
      <c r="BN28" t="inlineStr"/>
      <c r="BO28" t="inlineStr"/>
      <c r="BP28" t="inlineStr"/>
      <c r="BQ28" t="inlineStr"/>
      <c r="BR28" t="inlineStr"/>
      <c r="BS28" t="inlineStr"/>
      <c r="BT28" t="inlineStr"/>
      <c r="BU28" t="inlineStr"/>
      <c r="BV28" t="inlineStr"/>
      <c r="BW28" t="inlineStr"/>
      <c r="BX28" t="inlineStr"/>
      <c r="BY28" t="inlineStr"/>
      <c r="BZ28" t="inlineStr">
        <is>
          <t>SEPALS_NOA</t>
        </is>
      </c>
      <c r="CA28" t="inlineStr"/>
      <c r="CB28" t="inlineStr"/>
      <c r="CC28" t="inlineStr"/>
      <c r="CD28" t="inlineStr"/>
      <c r="CE28" t="inlineStr"/>
      <c r="CF28" t="inlineStr"/>
      <c r="CG28" t="inlineStr"/>
      <c r="CH28" t="inlineStr"/>
      <c r="CI28" t="inlineStr"/>
      <c r="CJ28" t="inlineStr">
        <is>
          <t>/DP230-PSUP-AKO</t>
        </is>
      </c>
      <c r="CK28" t="inlineStr"/>
      <c r="CL28" t="inlineStr"/>
      <c r="CM28" t="inlineStr"/>
      <c r="CN28" t="inlineStr"/>
      <c r="CO28" t="inlineStr"/>
      <c r="CP28" t="inlineStr"/>
      <c r="CQ28" t="inlineStr"/>
      <c r="CR28" t="inlineStr"/>
      <c r="CS28" t="inlineStr"/>
      <c r="CT28" t="inlineStr"/>
      <c r="CU28" t="inlineStr"/>
      <c r="CV28" t="inlineStr"/>
      <c r="CW28" t="inlineStr"/>
      <c r="CX28" t="inlineStr"/>
      <c r="CY28" t="inlineStr"/>
      <c r="CZ28" t="inlineStr"/>
      <c r="DA28" t="inlineStr"/>
      <c r="DB28" t="inlineStr"/>
      <c r="DC28" t="inlineStr"/>
      <c r="DD28" t="inlineStr"/>
      <c r="DE28" t="inlineStr"/>
      <c r="DF28" t="inlineStr"/>
      <c r="DG28" t="inlineStr"/>
      <c r="DH28" t="inlineStr"/>
      <c r="DI28" t="inlineStr"/>
      <c r="DJ28" t="inlineStr"/>
      <c r="DK28" t="inlineStr"/>
      <c r="DL28" t="inlineStr"/>
      <c r="DM28" t="inlineStr"/>
      <c r="DN28" t="inlineStr"/>
      <c r="DO28" t="inlineStr"/>
      <c r="DP28" t="inlineStr"/>
      <c r="DQ28" t="inlineStr"/>
      <c r="DR28" t="inlineStr"/>
      <c r="DS28" t="inlineStr"/>
      <c r="DT28" t="inlineStr"/>
      <c r="DU28" t="inlineStr"/>
      <c r="DV28" t="inlineStr"/>
      <c r="DW28" t="inlineStr"/>
      <c r="DX28" t="inlineStr"/>
      <c r="DY28" t="inlineStr"/>
      <c r="DZ28" t="inlineStr"/>
      <c r="EA28" t="inlineStr"/>
      <c r="EB28" t="inlineStr"/>
      <c r="EC28" t="inlineStr"/>
      <c r="ED28" t="inlineStr"/>
      <c r="EE28" t="inlineStr"/>
      <c r="EF28" t="inlineStr"/>
      <c r="EG28" t="inlineStr"/>
      <c r="EH28" t="inlineStr"/>
      <c r="EI28" t="inlineStr"/>
      <c r="EJ28" t="inlineStr"/>
      <c r="EK28" t="inlineStr"/>
      <c r="EL28" t="inlineStr"/>
      <c r="EM28" t="inlineStr"/>
      <c r="EN28" t="inlineStr"/>
      <c r="EO28" t="inlineStr"/>
      <c r="EP28" t="inlineStr"/>
      <c r="EQ28" t="inlineStr"/>
      <c r="ER28" t="inlineStr"/>
      <c r="ES28" t="inlineStr"/>
      <c r="ET28" t="inlineStr"/>
      <c r="EU28" t="inlineStr"/>
      <c r="EV28" t="inlineStr"/>
      <c r="EW28" t="inlineStr"/>
      <c r="EX28" t="inlineStr"/>
      <c r="EY28" t="inlineStr"/>
      <c r="EZ28" t="inlineStr"/>
      <c r="FA28" t="inlineStr"/>
      <c r="FB28" t="inlineStr"/>
      <c r="FC28" t="inlineStr">
        <is>
          <t>/DP230PS0022/SPNT-01/DATA/BLOADX</t>
        </is>
      </c>
      <c r="FD28" t="inlineStr"/>
      <c r="FE28" t="inlineStr"/>
      <c r="FF28" t="inlineStr"/>
      <c r="FG28" t="inlineStr"/>
      <c r="FH28" t="inlineStr"/>
      <c r="FI28" t="inlineStr"/>
      <c r="FJ28" t="inlineStr"/>
      <c r="FK28" t="inlineStr"/>
      <c r="FL28" t="inlineStr"/>
      <c r="FM28" t="inlineStr"/>
      <c r="FN28" t="inlineStr"/>
      <c r="FO28" t="inlineStr"/>
      <c r="FP28" t="inlineStr"/>
      <c r="FQ28" t="inlineStr"/>
      <c r="FR28" t="inlineStr"/>
      <c r="FS28" t="inlineStr"/>
      <c r="FT28" t="inlineStr"/>
      <c r="FU28" t="inlineStr"/>
      <c r="FV28" t="inlineStr"/>
      <c r="FW28" t="inlineStr"/>
      <c r="FX28" t="inlineStr"/>
      <c r="FY28" t="inlineStr"/>
      <c r="FZ28" t="inlineStr"/>
      <c r="GA28" t="inlineStr"/>
      <c r="GB28" t="inlineStr"/>
      <c r="GC28" t="inlineStr"/>
      <c r="GD28" t="inlineStr"/>
      <c r="GE28" t="inlineStr"/>
      <c r="GF28" t="inlineStr"/>
      <c r="GG28" t="inlineStr"/>
      <c r="GH28" t="inlineStr"/>
      <c r="GI28" t="inlineStr"/>
      <c r="GJ28" t="inlineStr"/>
      <c r="GK28" t="inlineStr"/>
      <c r="GL28" t="inlineStr"/>
      <c r="GM28" t="inlineStr"/>
      <c r="GN28" t="inlineStr"/>
      <c r="GO28" t="inlineStr"/>
      <c r="GP28" t="inlineStr"/>
      <c r="GQ28">
        <f>67127390/7531</f>
        <v/>
      </c>
      <c r="GR28" t="inlineStr"/>
      <c r="GS28" t="inlineStr"/>
      <c r="GT28" t="inlineStr"/>
      <c r="GU28" t="inlineStr">
        <is>
          <t>/DP230-PSUP-SUPP</t>
        </is>
      </c>
      <c r="GV28" t="inlineStr"/>
      <c r="GW28" t="inlineStr"/>
      <c r="GX28" t="inlineStr"/>
      <c r="GY28" t="inlineStr"/>
      <c r="GZ28" t="inlineStr"/>
      <c r="HA28" t="inlineStr"/>
      <c r="HB28" t="inlineStr"/>
      <c r="HC28" t="inlineStr"/>
      <c r="HD28" t="inlineStr"/>
      <c r="HE28" t="inlineStr"/>
      <c r="HF28" t="inlineStr">
        <is>
          <t>0</t>
        </is>
      </c>
      <c r="HG28" t="inlineStr"/>
      <c r="HH28" t="inlineStr"/>
      <c r="HI28" t="inlineStr"/>
      <c r="HJ28" t="inlineStr"/>
      <c r="HK28" t="inlineStr"/>
      <c r="HL28" t="inlineStr"/>
      <c r="HM28" t="inlineStr"/>
      <c r="HN28" t="inlineStr"/>
      <c r="HO28" t="inlineStr"/>
      <c r="HP28" t="inlineStr"/>
      <c r="HQ28" t="inlineStr"/>
      <c r="HR28" t="inlineStr"/>
      <c r="HS28" t="inlineStr"/>
      <c r="HT28" t="inlineStr"/>
      <c r="HU28" t="inlineStr"/>
      <c r="HV28" t="inlineStr"/>
      <c r="HW28" t="inlineStr"/>
      <c r="HX28" t="inlineStr"/>
      <c r="HY28" t="inlineStr"/>
      <c r="HZ28" t="inlineStr"/>
      <c r="IA28" t="inlineStr">
        <is>
          <t>false</t>
        </is>
      </c>
      <c r="IB28" t="inlineStr"/>
      <c r="IC28" t="inlineStr">
        <is>
          <t>S1</t>
        </is>
      </c>
      <c r="ID28" t="inlineStr"/>
      <c r="IE28" t="inlineStr"/>
      <c r="IF28" t="inlineStr"/>
      <c r="IG28" t="inlineStr"/>
      <c r="IH28" t="inlineStr"/>
      <c r="II28" t="inlineStr"/>
      <c r="IJ28" t="inlineStr"/>
      <c r="IK28" t="inlineStr"/>
      <c r="IL28" t="inlineStr"/>
      <c r="IM28" t="inlineStr"/>
      <c r="IN28" t="inlineStr"/>
      <c r="IO28" t="inlineStr"/>
      <c r="IP28" t="inlineStr"/>
      <c r="IQ28" t="inlineStr"/>
      <c r="IR28" t="inlineStr"/>
      <c r="IS28" t="inlineStr"/>
      <c r="IT28" t="inlineStr"/>
      <c r="IU28" t="inlineStr"/>
      <c r="IV28" t="inlineStr"/>
      <c r="IW28" t="inlineStr"/>
      <c r="IX28" t="inlineStr"/>
      <c r="IY28" t="inlineStr"/>
      <c r="IZ28" t="inlineStr"/>
      <c r="JA28">
        <f>67127390/1</f>
        <v/>
      </c>
      <c r="JB28" t="inlineStr"/>
      <c r="JC28" t="inlineStr"/>
      <c r="JD28" t="inlineStr"/>
      <c r="JE28" t="inlineStr"/>
      <c r="JF28" t="inlineStr"/>
      <c r="JG28" t="inlineStr"/>
      <c r="JH28" t="inlineStr"/>
      <c r="JI28" t="inlineStr"/>
      <c r="JJ28" t="inlineStr"/>
      <c r="JK28" t="inlineStr"/>
      <c r="JL28" t="inlineStr"/>
      <c r="JM28" t="inlineStr"/>
      <c r="JN28" t="inlineStr"/>
      <c r="JO28" t="inlineStr"/>
      <c r="JP28" t="inlineStr"/>
      <c r="JQ28" t="inlineStr"/>
      <c r="JR28" t="inlineStr"/>
      <c r="JS28" t="inlineStr"/>
      <c r="JT28" t="inlineStr"/>
      <c r="JU28">
        <f>67127390/7549</f>
        <v/>
      </c>
      <c r="JV28" t="inlineStr"/>
      <c r="JW28" t="inlineStr"/>
      <c r="JX28" t="inlineStr"/>
      <c r="JY28" t="inlineStr"/>
      <c r="JZ28" t="inlineStr"/>
      <c r="KA28" t="inlineStr"/>
      <c r="KB28" t="inlineStr"/>
      <c r="KC28" t="inlineStr"/>
      <c r="KD28" t="inlineStr"/>
      <c r="KE28" t="inlineStr"/>
      <c r="KF28" t="inlineStr"/>
      <c r="KG28" t="inlineStr"/>
      <c r="KH28" t="inlineStr"/>
      <c r="KI28" t="inlineStr"/>
      <c r="KJ28" t="inlineStr"/>
      <c r="KK28" t="inlineStr"/>
      <c r="KL28" t="inlineStr"/>
      <c r="KM28" t="inlineStr"/>
      <c r="KN28" t="inlineStr"/>
      <c r="KO28" t="inlineStr"/>
      <c r="KP28" t="inlineStr"/>
      <c r="KQ28" t="inlineStr"/>
      <c r="KR28" t="inlineStr"/>
      <c r="KS28" t="inlineStr"/>
      <c r="KT28" t="inlineStr"/>
      <c r="KU28" t="inlineStr"/>
      <c r="KV28" t="inlineStr"/>
      <c r="KW28" t="inlineStr"/>
      <c r="KX28" t="inlineStr"/>
      <c r="KY28" t="inlineStr"/>
      <c r="KZ28" t="inlineStr"/>
      <c r="LA28" t="inlineStr"/>
      <c r="LB28" t="inlineStr"/>
      <c r="LC28" t="inlineStr"/>
      <c r="LD28" t="inlineStr"/>
      <c r="LE28" t="inlineStr"/>
      <c r="LF28" t="inlineStr">
        <is>
          <t>noafulla</t>
        </is>
      </c>
      <c r="LG28" t="inlineStr"/>
      <c r="LH28" t="inlineStr"/>
      <c r="LI28" t="inlineStr"/>
      <c r="LJ28" t="inlineStr"/>
      <c r="LK28" t="inlineStr"/>
      <c r="LL28" t="inlineStr"/>
      <c r="LM28" t="inlineStr"/>
      <c r="LN28" t="inlineStr"/>
      <c r="LO28" t="inlineStr"/>
      <c r="LP28" t="inlineStr"/>
      <c r="LQ28" t="inlineStr"/>
      <c r="LR28" t="inlineStr"/>
      <c r="LS28" t="inlineStr"/>
      <c r="LT28" t="inlineStr"/>
      <c r="LU28" t="inlineStr"/>
      <c r="LV28" t="inlineStr"/>
      <c r="LW28" t="inlineStr"/>
      <c r="LX28" t="inlineStr"/>
      <c r="LY28" t="inlineStr"/>
      <c r="LZ28" t="inlineStr"/>
      <c r="MA28" t="inlineStr"/>
      <c r="MB28" t="inlineStr"/>
      <c r="MC28" t="inlineStr"/>
      <c r="MD28" t="inlineStr"/>
      <c r="ME28" t="inlineStr"/>
      <c r="MF28" t="inlineStr"/>
      <c r="MG28" t="inlineStr"/>
      <c r="MH28" t="inlineStr"/>
      <c r="MI28" t="inlineStr"/>
      <c r="MJ28" t="inlineStr"/>
      <c r="MK28" t="inlineStr"/>
      <c r="ML28" t="inlineStr"/>
      <c r="MM28" t="inlineStr"/>
      <c r="MN28" t="inlineStr"/>
      <c r="MO28" t="inlineStr"/>
      <c r="MP28" t="inlineStr"/>
      <c r="MQ28" t="inlineStr"/>
      <c r="MR28" t="inlineStr"/>
      <c r="MS28" t="inlineStr"/>
      <c r="MT28" t="inlineStr">
        <is>
          <t>noafulla</t>
        </is>
      </c>
      <c r="MU28" t="inlineStr"/>
      <c r="MV28" t="inlineStr"/>
      <c r="MW28" t="inlineStr"/>
      <c r="MX28" t="inlineStr"/>
      <c r="MY28" t="inlineStr"/>
      <c r="MZ28" t="inlineStr"/>
      <c r="NA28" t="inlineStr"/>
      <c r="NB28" t="inlineStr"/>
      <c r="NC28" t="inlineStr"/>
      <c r="ND28" t="inlineStr"/>
      <c r="NE28" t="inlineStr"/>
      <c r="NF28" t="inlineStr"/>
      <c r="NG28" t="inlineStr"/>
      <c r="NH28" t="inlineStr"/>
      <c r="NI28" t="inlineStr"/>
      <c r="NJ28" t="inlineStr"/>
      <c r="NK28" t="inlineStr"/>
      <c r="NL28" t="inlineStr"/>
      <c r="NM28" t="inlineStr"/>
      <c r="NN28" t="inlineStr"/>
      <c r="NO28" t="inlineStr"/>
      <c r="NP28" t="inlineStr"/>
      <c r="NQ28" t="inlineStr"/>
      <c r="NR28" t="inlineStr"/>
      <c r="NS28" t="inlineStr"/>
      <c r="NT28" t="inlineStr"/>
      <c r="NU28" t="inlineStr"/>
      <c r="NV28" t="inlineStr"/>
      <c r="NW28" t="inlineStr"/>
      <c r="NX28" t="inlineStr"/>
      <c r="NY28" t="inlineStr"/>
      <c r="NZ28" t="inlineStr"/>
      <c r="OA28" t="inlineStr"/>
      <c r="OB28" t="inlineStr"/>
      <c r="OC28" t="inlineStr"/>
      <c r="OD28" t="inlineStr"/>
      <c r="OE28" t="inlineStr"/>
      <c r="OF28" t="inlineStr"/>
      <c r="OG28" t="inlineStr"/>
      <c r="OH28" t="inlineStr"/>
      <c r="OI28" t="inlineStr"/>
      <c r="OJ28" t="inlineStr"/>
      <c r="OK28" t="inlineStr"/>
      <c r="OL28" t="inlineStr"/>
      <c r="OM28" t="inlineStr"/>
      <c r="ON28" t="inlineStr"/>
      <c r="OO28" t="inlineStr"/>
      <c r="OP28" t="inlineStr"/>
      <c r="OQ28" t="inlineStr"/>
      <c r="OR28" t="inlineStr"/>
      <c r="OS28" t="inlineStr"/>
      <c r="OT28" t="inlineStr"/>
      <c r="OU28" t="inlineStr"/>
      <c r="OV28" t="inlineStr"/>
      <c r="OW28" t="inlineStr"/>
      <c r="OX28" t="inlineStr"/>
      <c r="OY28" t="inlineStr"/>
      <c r="OZ28" t="inlineStr"/>
      <c r="PA28" t="inlineStr"/>
      <c r="PB28" t="inlineStr"/>
      <c r="PC28" t="inlineStr"/>
      <c r="PD28" t="inlineStr"/>
      <c r="PE28" t="inlineStr"/>
      <c r="PF28" t="inlineStr"/>
      <c r="PG28" t="inlineStr"/>
      <c r="PH28" t="inlineStr"/>
      <c r="PI28" t="inlineStr"/>
      <c r="PJ28" t="inlineStr"/>
      <c r="PK28" t="inlineStr"/>
      <c r="PL28" t="inlineStr"/>
      <c r="PM28" t="inlineStr"/>
      <c r="PN28" t="inlineStr"/>
      <c r="PO28" t="inlineStr"/>
      <c r="PP28" t="inlineStr"/>
      <c r="PQ28" t="inlineStr"/>
      <c r="PR28" t="inlineStr"/>
      <c r="PS28" t="inlineStr"/>
      <c r="PT28" t="inlineStr"/>
      <c r="PU28" t="inlineStr"/>
      <c r="PV28" t="inlineStr"/>
      <c r="PW28" t="inlineStr"/>
      <c r="PX28" t="inlineStr"/>
      <c r="PY28" t="inlineStr"/>
      <c r="PZ28" t="inlineStr"/>
      <c r="QA28" t="inlineStr"/>
      <c r="QB28" t="inlineStr"/>
      <c r="QC28" t="inlineStr"/>
      <c r="QD28" t="inlineStr"/>
      <c r="QE28" t="inlineStr"/>
      <c r="QF28" t="inlineStr"/>
      <c r="QG28" t="inlineStr"/>
      <c r="QH28" t="inlineStr"/>
      <c r="QI28" t="inlineStr"/>
      <c r="QJ28" t="inlineStr"/>
      <c r="QK28" t="inlineStr"/>
      <c r="QL28" t="inlineStr"/>
      <c r="QM28" t="inlineStr"/>
      <c r="QN28" t="inlineStr"/>
      <c r="QO28" t="inlineStr"/>
      <c r="QP28" t="inlineStr"/>
      <c r="QQ28" t="inlineStr"/>
      <c r="QR28" t="inlineStr"/>
      <c r="QS28" t="inlineStr"/>
      <c r="QT28" t="inlineStr"/>
      <c r="QU28" t="inlineStr"/>
      <c r="QV28" t="inlineStr"/>
      <c r="QW28" t="inlineStr"/>
      <c r="QX28" t="inlineStr"/>
      <c r="QY28" t="inlineStr"/>
      <c r="QZ28" t="inlineStr"/>
      <c r="RA28" t="inlineStr"/>
      <c r="RB28" t="inlineStr"/>
      <c r="RC28" t="inlineStr"/>
      <c r="RD28" t="inlineStr"/>
      <c r="RE28" t="inlineStr"/>
      <c r="RF28" t="inlineStr"/>
      <c r="RG28" t="inlineStr"/>
      <c r="RH28" t="inlineStr"/>
      <c r="RI28" t="inlineStr"/>
      <c r="RJ28" t="inlineStr"/>
      <c r="RK28" t="inlineStr"/>
      <c r="RL28" t="inlineStr"/>
      <c r="RM28" t="inlineStr"/>
      <c r="RN28" t="inlineStr"/>
      <c r="RO28" t="inlineStr"/>
      <c r="RP28" t="inlineStr"/>
      <c r="RQ28" t="inlineStr"/>
      <c r="RR28" t="inlineStr"/>
      <c r="RS28" t="inlineStr"/>
      <c r="RT28" t="inlineStr"/>
      <c r="RU28" t="inlineStr"/>
      <c r="RV28" t="inlineStr"/>
      <c r="RW28" t="inlineStr"/>
      <c r="RX28" t="inlineStr"/>
      <c r="RY28" t="inlineStr"/>
      <c r="RZ28" t="inlineStr"/>
      <c r="SA28" t="inlineStr"/>
      <c r="SB28" t="inlineStr"/>
      <c r="SC28" t="inlineStr"/>
      <c r="SD28" t="inlineStr"/>
      <c r="SE28" t="inlineStr"/>
      <c r="SF28" t="inlineStr"/>
      <c r="SG28" t="inlineStr"/>
      <c r="SH28" t="inlineStr"/>
      <c r="SI28" t="inlineStr"/>
      <c r="SJ28" t="inlineStr"/>
      <c r="SK28" t="inlineStr"/>
      <c r="SL28" t="inlineStr"/>
      <c r="SM28" t="inlineStr"/>
      <c r="SN28" t="inlineStr"/>
      <c r="SO28" t="inlineStr"/>
      <c r="SP28" t="inlineStr"/>
      <c r="SQ28" t="inlineStr"/>
      <c r="SR28" t="inlineStr"/>
      <c r="SS28" t="inlineStr"/>
      <c r="ST28" t="inlineStr"/>
      <c r="SU28" t="inlineStr"/>
      <c r="SV28" t="inlineStr"/>
      <c r="SW28" t="inlineStr"/>
      <c r="SX28" t="inlineStr"/>
      <c r="SY28" t="inlineStr"/>
      <c r="SZ28" t="inlineStr"/>
      <c r="TA28" t="inlineStr"/>
      <c r="TB28" t="inlineStr"/>
      <c r="TC28" t="inlineStr"/>
      <c r="TD28" t="inlineStr"/>
      <c r="TE28" t="inlineStr"/>
      <c r="TF28" t="inlineStr"/>
      <c r="TG28" t="inlineStr"/>
      <c r="TH28" t="inlineStr"/>
      <c r="TI28" t="inlineStr"/>
      <c r="TJ28" t="inlineStr"/>
      <c r="TK28" t="inlineStr"/>
      <c r="TL28" t="inlineStr"/>
      <c r="TM28" t="inlineStr"/>
      <c r="TN28" t="inlineStr"/>
      <c r="TO28" t="inlineStr"/>
      <c r="TP28" t="inlineStr"/>
      <c r="TQ28" t="inlineStr"/>
      <c r="TR28" t="inlineStr"/>
      <c r="TS28" t="inlineStr"/>
      <c r="TT28" t="inlineStr"/>
      <c r="TU28" t="inlineStr"/>
      <c r="TV28" t="inlineStr"/>
      <c r="TW28" t="inlineStr"/>
      <c r="TX28" t="inlineStr"/>
      <c r="TY28" t="inlineStr"/>
      <c r="TZ28" t="inlineStr"/>
      <c r="UA28" t="inlineStr"/>
      <c r="UB28" t="inlineStr">
        <is>
          <t>PSUP - Pipe supports</t>
        </is>
      </c>
      <c r="UC28" t="inlineStr"/>
      <c r="UD28" t="inlineStr"/>
      <c r="UE28" t="inlineStr"/>
      <c r="UF28" t="inlineStr"/>
      <c r="UG28" t="inlineStr"/>
      <c r="UH28" t="inlineStr"/>
      <c r="UI28" t="inlineStr"/>
      <c r="UJ28" t="inlineStr"/>
      <c r="UK28" t="inlineStr"/>
      <c r="UL28" t="inlineStr"/>
      <c r="UM28" t="inlineStr">
        <is>
          <t>D</t>
        </is>
      </c>
      <c r="UN28" t="inlineStr"/>
      <c r="UO28" t="inlineStr"/>
      <c r="UP28" t="inlineStr"/>
      <c r="UQ28" t="inlineStr"/>
      <c r="UR28" t="inlineStr"/>
      <c r="US28" t="inlineStr"/>
      <c r="UT28" t="inlineStr">
        <is>
          <t>EZ</t>
        </is>
      </c>
      <c r="UU28" t="inlineStr"/>
      <c r="UV28" t="inlineStr"/>
      <c r="UW28" t="inlineStr"/>
      <c r="UX28" t="inlineStr"/>
      <c r="UY28" t="inlineStr">
        <is>
          <t>SUPP</t>
        </is>
      </c>
      <c r="UZ28" t="inlineStr"/>
      <c r="VA28" t="inlineStr"/>
      <c r="VB28" t="inlineStr"/>
      <c r="VC28" t="inlineStr"/>
      <c r="VD28" t="inlineStr"/>
      <c r="VE28" t="inlineStr"/>
      <c r="VF28" t="inlineStr"/>
      <c r="VG28" t="inlineStr"/>
      <c r="VH28" t="inlineStr"/>
      <c r="VI28" t="inlineStr"/>
      <c r="VJ28" t="inlineStr"/>
      <c r="VK28" t="inlineStr"/>
      <c r="VL28" t="inlineStr"/>
      <c r="VM28" t="inlineStr"/>
      <c r="VN28" t="inlineStr"/>
      <c r="VO28" t="inlineStr"/>
      <c r="VP28" t="inlineStr"/>
      <c r="VQ28" t="inlineStr"/>
      <c r="VR28" t="inlineStr"/>
      <c r="VS28" t="inlineStr"/>
      <c r="VT28" t="inlineStr"/>
      <c r="VU28" t="inlineStr"/>
      <c r="VV28" t="inlineStr"/>
      <c r="VW28" t="inlineStr"/>
      <c r="VX28" t="inlineStr"/>
      <c r="VY28" t="inlineStr"/>
      <c r="VZ28" t="inlineStr"/>
      <c r="WA28" t="inlineStr"/>
      <c r="WB28" t="inlineStr"/>
      <c r="WC28" t="inlineStr"/>
      <c r="WD28" t="inlineStr"/>
      <c r="WE28" t="inlineStr"/>
      <c r="WF28" t="inlineStr"/>
      <c r="WG28" t="inlineStr"/>
      <c r="WH28" t="inlineStr"/>
      <c r="WI28" t="inlineStr"/>
      <c r="WJ28" t="inlineStr"/>
      <c r="WK28" t="inlineStr"/>
      <c r="WL28" t="inlineStr"/>
      <c r="WM28" t="inlineStr"/>
      <c r="WN28" t="inlineStr"/>
      <c r="WO28" t="inlineStr"/>
      <c r="WP28" t="inlineStr"/>
      <c r="WQ28" t="inlineStr"/>
      <c r="WR28" t="inlineStr"/>
      <c r="WS28" t="inlineStr"/>
      <c r="WT28" t="inlineStr"/>
      <c r="WU28" t="inlineStr"/>
      <c r="WV28" t="inlineStr"/>
      <c r="WW28" t="inlineStr"/>
      <c r="WX28" t="inlineStr"/>
      <c r="WY28" t="inlineStr"/>
      <c r="WZ28" t="inlineStr"/>
      <c r="XA28" t="inlineStr"/>
      <c r="XB28" t="inlineStr"/>
      <c r="XC28" t="inlineStr"/>
      <c r="XD28" t="inlineStr"/>
      <c r="XE28" t="inlineStr">
        <is>
          <t>EZ</t>
        </is>
      </c>
      <c r="XF28" t="inlineStr"/>
      <c r="XG28" t="inlineStr"/>
      <c r="XH28" t="inlineStr"/>
      <c r="XI28" t="inlineStr"/>
      <c r="XJ28" t="inlineStr"/>
      <c r="XK28" t="inlineStr"/>
      <c r="XL28" t="inlineStr"/>
      <c r="XM28" t="inlineStr"/>
      <c r="XN28" t="inlineStr"/>
      <c r="XO28" t="inlineStr"/>
      <c r="XP28" t="inlineStr"/>
      <c r="XQ28" t="inlineStr"/>
      <c r="XR28" t="inlineStr"/>
      <c r="XS28" t="inlineStr"/>
      <c r="XT28" t="inlineStr"/>
      <c r="XU28" t="inlineStr"/>
      <c r="XV28" t="inlineStr"/>
      <c r="XW28" t="inlineStr"/>
      <c r="XX28" t="inlineStr"/>
      <c r="XY28" t="inlineStr">
        <is>
          <t>-^-</t>
        </is>
      </c>
      <c r="XZ28" t="inlineStr"/>
      <c r="YA28" t="inlineStr"/>
      <c r="YB28" t="inlineStr"/>
      <c r="YC28" t="inlineStr"/>
      <c r="YD28" t="inlineStr"/>
      <c r="YE28" t="inlineStr"/>
      <c r="YF28" t="inlineStr"/>
      <c r="YG28" t="inlineStr"/>
      <c r="YH28" t="inlineStr"/>
      <c r="YI28" t="inlineStr"/>
      <c r="YJ28" t="inlineStr"/>
      <c r="YK28" t="inlineStr"/>
      <c r="YL28" t="inlineStr"/>
      <c r="YM28" t="inlineStr"/>
      <c r="YN28" t="inlineStr"/>
      <c r="YO28" t="inlineStr"/>
      <c r="YP28" t="inlineStr">
        <is>
          <t>PSUP</t>
        </is>
      </c>
      <c r="YQ28" t="inlineStr"/>
      <c r="YR28" t="inlineStr"/>
      <c r="YS28" t="inlineStr"/>
      <c r="YT28" t="inlineStr"/>
      <c r="YU28" t="inlineStr"/>
      <c r="YV28" t="inlineStr"/>
      <c r="YW28" t="inlineStr"/>
      <c r="YX28" t="inlineStr"/>
      <c r="YY28" t="inlineStr"/>
      <c r="YZ28" t="inlineStr"/>
      <c r="ZA28" t="inlineStr"/>
      <c r="ZB28" t="inlineStr"/>
      <c r="ZC28" t="inlineStr"/>
      <c r="ZD28" t="inlineStr"/>
      <c r="ZE28" t="inlineStr"/>
      <c r="ZF28" t="inlineStr"/>
      <c r="ZG28" t="inlineStr"/>
      <c r="ZH28" t="inlineStr"/>
      <c r="ZI28" t="inlineStr"/>
      <c r="ZJ28" t="inlineStr"/>
      <c r="ZK28" t="inlineStr"/>
      <c r="ZL28" t="inlineStr"/>
      <c r="ZM28" t="inlineStr"/>
      <c r="ZN28" t="inlineStr"/>
      <c r="ZO28" t="inlineStr"/>
      <c r="ZP28" t="inlineStr"/>
      <c r="ZQ28" t="inlineStr"/>
      <c r="ZR28" t="inlineStr"/>
      <c r="ZS28" t="inlineStr"/>
      <c r="ZT28" t="inlineStr"/>
      <c r="ZU28" t="inlineStr"/>
      <c r="ZV28" t="inlineStr"/>
      <c r="ZW28" t="inlineStr"/>
      <c r="ZX28" t="inlineStr"/>
      <c r="ZY28" t="inlineStr"/>
      <c r="ZZ28" t="inlineStr"/>
      <c r="AAA28" t="inlineStr"/>
      <c r="AAB28" t="inlineStr"/>
      <c r="AAC28" t="inlineStr"/>
      <c r="AAD28" t="inlineStr">
        <is>
          <t>N</t>
        </is>
      </c>
      <c r="AAE28" t="inlineStr"/>
      <c r="AAF28" t="inlineStr"/>
      <c r="AAG28" t="inlineStr"/>
      <c r="AAH28" t="inlineStr"/>
      <c r="AAI28" t="inlineStr"/>
      <c r="AAJ28" t="inlineStr"/>
      <c r="AAK28" t="inlineStr"/>
      <c r="AAL28" t="inlineStr"/>
      <c r="AAM28" t="inlineStr"/>
      <c r="AAN28" t="inlineStr"/>
      <c r="AAO28" t="inlineStr"/>
      <c r="AAP28" t="inlineStr"/>
      <c r="AAQ28" t="inlineStr"/>
      <c r="AAR28" t="inlineStr"/>
      <c r="AAS28" t="inlineStr"/>
      <c r="AAT28" t="inlineStr"/>
      <c r="AAU28" t="inlineStr"/>
      <c r="AAV28" t="inlineStr"/>
      <c r="AAW28" t="inlineStr"/>
      <c r="AAX28" t="inlineStr"/>
      <c r="AAY28" t="inlineStr"/>
      <c r="AAZ28" t="inlineStr"/>
      <c r="ABA28" t="inlineStr"/>
      <c r="ABB28" t="inlineStr"/>
      <c r="ABC28" t="inlineStr"/>
      <c r="ABD28" t="inlineStr"/>
      <c r="ABE28" t="inlineStr"/>
      <c r="ABF28" t="inlineStr"/>
      <c r="ABG28" t="inlineStr"/>
      <c r="ABH28" t="inlineStr"/>
      <c r="ABI28" t="inlineStr"/>
      <c r="ABJ28" t="inlineStr"/>
      <c r="ABK28" t="inlineStr"/>
      <c r="ABL28" t="inlineStr"/>
      <c r="ABM28" t="inlineStr"/>
      <c r="ABN28" t="inlineStr"/>
      <c r="ABO28" t="inlineStr"/>
      <c r="ABP28" t="inlineStr"/>
      <c r="ABQ28" t="inlineStr"/>
      <c r="ABR28" t="inlineStr"/>
      <c r="ABS28" t="inlineStr"/>
      <c r="ABT28" t="inlineStr"/>
      <c r="ABU28" t="inlineStr"/>
      <c r="ABV28" t="inlineStr"/>
      <c r="ABW28" t="inlineStr"/>
      <c r="ABX28" t="inlineStr"/>
      <c r="ABY28" t="inlineStr"/>
      <c r="ABZ28" t="inlineStr"/>
      <c r="ACA28" t="inlineStr"/>
      <c r="ACB28" t="inlineStr"/>
      <c r="ACC28" t="inlineStr"/>
      <c r="ACD28" t="inlineStr"/>
      <c r="ACE28" t="inlineStr"/>
      <c r="ACF28" t="inlineStr"/>
      <c r="ACG28" t="inlineStr"/>
      <c r="ACH28" t="inlineStr"/>
      <c r="ACI28" t="inlineStr"/>
      <c r="ACJ28" t="inlineStr"/>
      <c r="ACK28" t="inlineStr">
        <is>
          <t>D</t>
        </is>
      </c>
      <c r="ACL28" t="inlineStr"/>
      <c r="ACM28" t="inlineStr">
        <is>
          <t>NOS</t>
        </is>
      </c>
      <c r="ACN28" t="inlineStr"/>
      <c r="ACO28" t="inlineStr"/>
      <c r="ACP28" t="inlineStr"/>
      <c r="ACQ28" t="inlineStr"/>
      <c r="ACR28" t="inlineStr"/>
      <c r="ACS28" t="inlineStr"/>
      <c r="ACT28" t="inlineStr"/>
      <c r="ACU28" t="inlineStr"/>
      <c r="ACV28" t="inlineStr"/>
      <c r="ACW28" t="inlineStr"/>
      <c r="ACX28" t="inlineStr"/>
      <c r="ACY28" t="inlineStr"/>
      <c r="ACZ28" t="inlineStr"/>
      <c r="ADA28" t="inlineStr"/>
      <c r="ADB28" t="inlineStr"/>
      <c r="ADC28" t="inlineStr"/>
      <c r="ADD28" t="inlineStr"/>
      <c r="ADE28" t="inlineStr"/>
      <c r="ADF28">
        <f>67127390/2</f>
        <v/>
      </c>
      <c r="ADG28" t="inlineStr"/>
      <c r="ADH28" t="inlineStr"/>
      <c r="ADI28" t="inlineStr"/>
      <c r="ADJ28" t="inlineStr"/>
      <c r="ADK28" t="inlineStr"/>
      <c r="ADL28" t="inlineStr"/>
      <c r="ADM28" t="inlineStr"/>
      <c r="ADN28" t="inlineStr"/>
      <c r="ADO28" t="inlineStr"/>
      <c r="ADP28" t="inlineStr"/>
      <c r="ADQ28" t="inlineStr"/>
      <c r="ADR28" t="inlineStr"/>
      <c r="ADS28" t="inlineStr"/>
      <c r="ADT28" t="inlineStr"/>
      <c r="ADU28" t="inlineStr"/>
      <c r="ADV28" t="inlineStr"/>
      <c r="ADW28" t="inlineStr"/>
      <c r="ADX28" t="inlineStr"/>
      <c r="ADY28" t="inlineStr"/>
      <c r="ADZ28" t="inlineStr"/>
      <c r="AEA28" t="inlineStr"/>
      <c r="AEB28" t="inlineStr"/>
      <c r="AEC28" t="inlineStr"/>
      <c r="AED28" t="inlineStr"/>
      <c r="AEE28" t="inlineStr"/>
      <c r="AEF28" t="inlineStr"/>
      <c r="AEG28" t="inlineStr"/>
      <c r="AEH28" t="inlineStr"/>
      <c r="AEI28" t="inlineStr"/>
      <c r="AEJ28" t="inlineStr"/>
      <c r="AEK28" t="inlineStr"/>
      <c r="AEL28" t="inlineStr"/>
      <c r="AEM28" t="inlineStr"/>
      <c r="AEN28" t="inlineStr"/>
      <c r="AEO28" t="inlineStr"/>
      <c r="AEP28" t="inlineStr">
        <is>
          <t>TEXT</t>
        </is>
      </c>
      <c r="AEQ28" t="inlineStr"/>
      <c r="AER28" t="inlineStr"/>
      <c r="AES28" t="inlineStr"/>
      <c r="AET28" t="inlineStr"/>
      <c r="AEU28" t="inlineStr"/>
      <c r="AEV28" t="inlineStr"/>
      <c r="AEW28" t="inlineStr"/>
      <c r="AEX28" t="inlineStr"/>
      <c r="AEY28" t="inlineStr"/>
      <c r="AEZ28" t="inlineStr"/>
      <c r="AFA28" t="inlineStr"/>
      <c r="AFB28" t="inlineStr"/>
      <c r="AFC28" t="inlineStr"/>
      <c r="AFD28" t="inlineStr"/>
      <c r="AFE28" t="inlineStr"/>
      <c r="AFF28" t="inlineStr"/>
      <c r="AFG28" t="inlineStr"/>
      <c r="AFH28" t="inlineStr"/>
      <c r="AFI28" t="inlineStr"/>
      <c r="AFJ28" t="inlineStr"/>
      <c r="AFK28" t="inlineStr"/>
      <c r="AFL28" t="inlineStr"/>
      <c r="AFM28" t="inlineStr"/>
      <c r="AFN28" t="inlineStr"/>
      <c r="AFO28" t="inlineStr"/>
      <c r="AFP28" t="inlineStr"/>
      <c r="AFQ28" t="inlineStr"/>
      <c r="AFR28" t="inlineStr"/>
      <c r="AFS28" t="inlineStr"/>
      <c r="AFT28" t="inlineStr"/>
      <c r="AFU28" t="inlineStr"/>
      <c r="AFV28" t="inlineStr"/>
    </row>
    <row r="29">
      <c r="A29" s="1">
        <f>67127390/7557+NOS</f>
        <v/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>
        <is>
          <t>/DP230PS0022/SPNT-01/DATA/DRAWINGNOTE</t>
        </is>
      </c>
      <c r="Q29" t="inlineStr">
        <is>
          <t>noafulla_D_tag_DP230PS0022/SPNT-01/DATA/DRAWINGNOTE</t>
        </is>
      </c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>
        <f>67127390/7534</f>
        <v/>
      </c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>
        <is>
          <t>DP230</t>
        </is>
      </c>
      <c r="BI29" t="inlineStr"/>
      <c r="BJ29" t="inlineStr"/>
      <c r="BK29" t="inlineStr"/>
      <c r="BL29" t="inlineStr"/>
      <c r="BM29">
        <f>67127390/7531</f>
        <v/>
      </c>
      <c r="BN29" t="inlineStr"/>
      <c r="BO29" t="inlineStr"/>
      <c r="BP29" t="inlineStr"/>
      <c r="BQ29" t="inlineStr"/>
      <c r="BR29" t="inlineStr"/>
      <c r="BS29" t="inlineStr"/>
      <c r="BT29" t="inlineStr"/>
      <c r="BU29" t="inlineStr"/>
      <c r="BV29" t="inlineStr"/>
      <c r="BW29" t="inlineStr"/>
      <c r="BX29" t="inlineStr"/>
      <c r="BY29" t="inlineStr"/>
      <c r="BZ29" t="inlineStr">
        <is>
          <t>SEPALS_NOA</t>
        </is>
      </c>
      <c r="CA29" t="inlineStr"/>
      <c r="CB29" t="inlineStr"/>
      <c r="CC29" t="inlineStr"/>
      <c r="CD29" t="inlineStr"/>
      <c r="CE29" t="inlineStr"/>
      <c r="CF29" t="inlineStr"/>
      <c r="CG29" t="inlineStr"/>
      <c r="CH29" t="inlineStr"/>
      <c r="CI29" t="inlineStr"/>
      <c r="CJ29" t="inlineStr">
        <is>
          <t>/DP230-PSUP-AKO</t>
        </is>
      </c>
      <c r="CK29" t="inlineStr"/>
      <c r="CL29" t="inlineStr"/>
      <c r="CM29" t="inlineStr"/>
      <c r="CN29" t="inlineStr"/>
      <c r="CO29" t="inlineStr"/>
      <c r="CP29" t="inlineStr"/>
      <c r="CQ29" t="inlineStr"/>
      <c r="CR29" t="inlineStr"/>
      <c r="CS29" t="inlineStr"/>
      <c r="CT29" t="inlineStr"/>
      <c r="CU29" t="inlineStr"/>
      <c r="CV29" t="inlineStr"/>
      <c r="CW29" t="inlineStr"/>
      <c r="CX29" t="inlineStr"/>
      <c r="CY29" t="inlineStr"/>
      <c r="CZ29" t="inlineStr"/>
      <c r="DA29" t="inlineStr"/>
      <c r="DB29" t="inlineStr"/>
      <c r="DC29" t="inlineStr"/>
      <c r="DD29" t="inlineStr"/>
      <c r="DE29" t="inlineStr"/>
      <c r="DF29" t="inlineStr"/>
      <c r="DG29" t="inlineStr"/>
      <c r="DH29" t="inlineStr"/>
      <c r="DI29" t="inlineStr"/>
      <c r="DJ29" t="inlineStr"/>
      <c r="DK29" t="inlineStr"/>
      <c r="DL29" t="inlineStr"/>
      <c r="DM29" t="inlineStr"/>
      <c r="DN29" t="inlineStr"/>
      <c r="DO29" t="inlineStr"/>
      <c r="DP29" t="inlineStr"/>
      <c r="DQ29" t="inlineStr"/>
      <c r="DR29" t="inlineStr"/>
      <c r="DS29" t="inlineStr"/>
      <c r="DT29" t="inlineStr"/>
      <c r="DU29" t="inlineStr"/>
      <c r="DV29" t="inlineStr"/>
      <c r="DW29" t="inlineStr"/>
      <c r="DX29" t="inlineStr"/>
      <c r="DY29" t="inlineStr"/>
      <c r="DZ29" t="inlineStr"/>
      <c r="EA29" t="inlineStr"/>
      <c r="EB29" t="inlineStr"/>
      <c r="EC29" t="inlineStr"/>
      <c r="ED29" t="inlineStr"/>
      <c r="EE29" t="inlineStr"/>
      <c r="EF29" t="inlineStr"/>
      <c r="EG29" t="inlineStr"/>
      <c r="EH29" t="inlineStr"/>
      <c r="EI29" t="inlineStr"/>
      <c r="EJ29" t="inlineStr"/>
      <c r="EK29" t="inlineStr"/>
      <c r="EL29" t="inlineStr"/>
      <c r="EM29" t="inlineStr"/>
      <c r="EN29" t="inlineStr"/>
      <c r="EO29" t="inlineStr"/>
      <c r="EP29" t="inlineStr"/>
      <c r="EQ29" t="inlineStr"/>
      <c r="ER29" t="inlineStr"/>
      <c r="ES29" t="inlineStr"/>
      <c r="ET29" t="inlineStr"/>
      <c r="EU29" t="inlineStr"/>
      <c r="EV29" t="inlineStr"/>
      <c r="EW29" t="inlineStr"/>
      <c r="EX29" t="inlineStr"/>
      <c r="EY29" t="inlineStr"/>
      <c r="EZ29" t="inlineStr"/>
      <c r="FA29" t="inlineStr"/>
      <c r="FB29" t="inlineStr"/>
      <c r="FC29" t="inlineStr">
        <is>
          <t>/DP230PS0022/SPNT-01/DATA/DRAWINGNOTE</t>
        </is>
      </c>
      <c r="FD29" t="inlineStr"/>
      <c r="FE29" t="inlineStr"/>
      <c r="FF29" t="inlineStr"/>
      <c r="FG29" t="inlineStr"/>
      <c r="FH29" t="inlineStr"/>
      <c r="FI29" t="inlineStr"/>
      <c r="FJ29" t="inlineStr"/>
      <c r="FK29" t="inlineStr"/>
      <c r="FL29" t="inlineStr"/>
      <c r="FM29" t="inlineStr"/>
      <c r="FN29" t="inlineStr"/>
      <c r="FO29" t="inlineStr"/>
      <c r="FP29" t="inlineStr"/>
      <c r="FQ29" t="inlineStr"/>
      <c r="FR29" t="inlineStr"/>
      <c r="FS29" t="inlineStr"/>
      <c r="FT29" t="inlineStr"/>
      <c r="FU29" t="inlineStr"/>
      <c r="FV29" t="inlineStr"/>
      <c r="FW29" t="inlineStr"/>
      <c r="FX29" t="inlineStr"/>
      <c r="FY29" t="inlineStr"/>
      <c r="FZ29" t="inlineStr"/>
      <c r="GA29" t="inlineStr"/>
      <c r="GB29" t="inlineStr"/>
      <c r="GC29" t="inlineStr"/>
      <c r="GD29" t="inlineStr"/>
      <c r="GE29" t="inlineStr"/>
      <c r="GF29" t="inlineStr"/>
      <c r="GG29" t="inlineStr"/>
      <c r="GH29" t="inlineStr"/>
      <c r="GI29" t="inlineStr"/>
      <c r="GJ29" t="inlineStr"/>
      <c r="GK29" t="inlineStr"/>
      <c r="GL29" t="inlineStr"/>
      <c r="GM29" t="inlineStr"/>
      <c r="GN29" t="inlineStr"/>
      <c r="GO29" t="inlineStr"/>
      <c r="GP29" t="inlineStr"/>
      <c r="GQ29">
        <f>67127390/7531</f>
        <v/>
      </c>
      <c r="GR29" t="inlineStr"/>
      <c r="GS29" t="inlineStr"/>
      <c r="GT29" t="inlineStr"/>
      <c r="GU29" t="inlineStr">
        <is>
          <t>/DP230-PSUP-SUPP</t>
        </is>
      </c>
      <c r="GV29" t="inlineStr"/>
      <c r="GW29" t="inlineStr"/>
      <c r="GX29" t="inlineStr"/>
      <c r="GY29" t="inlineStr"/>
      <c r="GZ29" t="inlineStr"/>
      <c r="HA29" t="inlineStr"/>
      <c r="HB29" t="inlineStr"/>
      <c r="HC29" t="inlineStr"/>
      <c r="HD29" t="inlineStr"/>
      <c r="HE29" t="inlineStr"/>
      <c r="HF29" t="inlineStr">
        <is>
          <t>0</t>
        </is>
      </c>
      <c r="HG29" t="inlineStr"/>
      <c r="HH29" t="inlineStr"/>
      <c r="HI29" t="inlineStr"/>
      <c r="HJ29" t="inlineStr"/>
      <c r="HK29" t="inlineStr"/>
      <c r="HL29" t="inlineStr"/>
      <c r="HM29" t="inlineStr"/>
      <c r="HN29" t="inlineStr"/>
      <c r="HO29" t="inlineStr"/>
      <c r="HP29" t="inlineStr"/>
      <c r="HQ29" t="inlineStr"/>
      <c r="HR29" t="inlineStr"/>
      <c r="HS29" t="inlineStr"/>
      <c r="HT29" t="inlineStr"/>
      <c r="HU29" t="inlineStr"/>
      <c r="HV29" t="inlineStr"/>
      <c r="HW29" t="inlineStr"/>
      <c r="HX29" t="inlineStr"/>
      <c r="HY29" t="inlineStr"/>
      <c r="HZ29" t="inlineStr"/>
      <c r="IA29" t="inlineStr">
        <is>
          <t>false</t>
        </is>
      </c>
      <c r="IB29" t="inlineStr"/>
      <c r="IC29" t="inlineStr">
        <is>
          <t>S1</t>
        </is>
      </c>
      <c r="ID29" t="inlineStr"/>
      <c r="IE29" t="inlineStr"/>
      <c r="IF29" t="inlineStr"/>
      <c r="IG29" t="inlineStr"/>
      <c r="IH29" t="inlineStr"/>
      <c r="II29" t="inlineStr"/>
      <c r="IJ29" t="inlineStr"/>
      <c r="IK29" t="inlineStr"/>
      <c r="IL29" t="inlineStr"/>
      <c r="IM29" t="inlineStr"/>
      <c r="IN29" t="inlineStr"/>
      <c r="IO29" t="inlineStr"/>
      <c r="IP29" t="inlineStr"/>
      <c r="IQ29" t="inlineStr"/>
      <c r="IR29" t="inlineStr"/>
      <c r="IS29" t="inlineStr"/>
      <c r="IT29" t="inlineStr"/>
      <c r="IU29" t="inlineStr"/>
      <c r="IV29" t="inlineStr"/>
      <c r="IW29" t="inlineStr"/>
      <c r="IX29" t="inlineStr"/>
      <c r="IY29" t="inlineStr"/>
      <c r="IZ29" t="inlineStr"/>
      <c r="JA29">
        <f>67127390/1</f>
        <v/>
      </c>
      <c r="JB29" t="inlineStr"/>
      <c r="JC29" t="inlineStr"/>
      <c r="JD29" t="inlineStr"/>
      <c r="JE29" t="inlineStr"/>
      <c r="JF29" t="inlineStr"/>
      <c r="JG29" t="inlineStr"/>
      <c r="JH29" t="inlineStr"/>
      <c r="JI29" t="inlineStr"/>
      <c r="JJ29" t="inlineStr"/>
      <c r="JK29" t="inlineStr"/>
      <c r="JL29" t="inlineStr"/>
      <c r="JM29" t="inlineStr"/>
      <c r="JN29" t="inlineStr"/>
      <c r="JO29" t="inlineStr"/>
      <c r="JP29" t="inlineStr"/>
      <c r="JQ29" t="inlineStr"/>
      <c r="JR29" t="inlineStr"/>
      <c r="JS29" t="inlineStr"/>
      <c r="JT29" t="inlineStr"/>
      <c r="JU29">
        <f>67127390/7557</f>
        <v/>
      </c>
      <c r="JV29" t="inlineStr"/>
      <c r="JW29" t="inlineStr"/>
      <c r="JX29" t="inlineStr"/>
      <c r="JY29" t="inlineStr"/>
      <c r="JZ29" t="inlineStr"/>
      <c r="KA29" t="inlineStr"/>
      <c r="KB29" t="inlineStr"/>
      <c r="KC29" t="inlineStr"/>
      <c r="KD29" t="inlineStr"/>
      <c r="KE29" t="inlineStr"/>
      <c r="KF29" t="inlineStr"/>
      <c r="KG29" t="inlineStr"/>
      <c r="KH29" t="inlineStr"/>
      <c r="KI29" t="inlineStr"/>
      <c r="KJ29" t="inlineStr"/>
      <c r="KK29" t="inlineStr"/>
      <c r="KL29" t="inlineStr"/>
      <c r="KM29" t="inlineStr"/>
      <c r="KN29" t="inlineStr"/>
      <c r="KO29" t="inlineStr"/>
      <c r="KP29" t="inlineStr"/>
      <c r="KQ29" t="inlineStr"/>
      <c r="KR29" t="inlineStr"/>
      <c r="KS29" t="inlineStr"/>
      <c r="KT29" t="inlineStr"/>
      <c r="KU29" t="inlineStr"/>
      <c r="KV29" t="inlineStr"/>
      <c r="KW29" t="inlineStr"/>
      <c r="KX29" t="inlineStr"/>
      <c r="KY29" t="inlineStr"/>
      <c r="KZ29" t="inlineStr"/>
      <c r="LA29" t="inlineStr"/>
      <c r="LB29" t="inlineStr"/>
      <c r="LC29" t="inlineStr"/>
      <c r="LD29" t="inlineStr"/>
      <c r="LE29" t="inlineStr"/>
      <c r="LF29" t="inlineStr">
        <is>
          <t>noafulla</t>
        </is>
      </c>
      <c r="LG29" t="inlineStr"/>
      <c r="LH29" t="inlineStr"/>
      <c r="LI29" t="inlineStr"/>
      <c r="LJ29" t="inlineStr"/>
      <c r="LK29" t="inlineStr"/>
      <c r="LL29" t="inlineStr"/>
      <c r="LM29" t="inlineStr"/>
      <c r="LN29" t="inlineStr"/>
      <c r="LO29" t="inlineStr"/>
      <c r="LP29" t="inlineStr"/>
      <c r="LQ29" t="inlineStr"/>
      <c r="LR29" t="inlineStr"/>
      <c r="LS29" t="inlineStr"/>
      <c r="LT29" t="inlineStr"/>
      <c r="LU29" t="inlineStr"/>
      <c r="LV29" t="inlineStr"/>
      <c r="LW29" t="inlineStr"/>
      <c r="LX29" t="inlineStr"/>
      <c r="LY29" t="inlineStr"/>
      <c r="LZ29" t="inlineStr"/>
      <c r="MA29" t="inlineStr"/>
      <c r="MB29" t="inlineStr"/>
      <c r="MC29" t="inlineStr"/>
      <c r="MD29" t="inlineStr"/>
      <c r="ME29" t="inlineStr"/>
      <c r="MF29" t="inlineStr"/>
      <c r="MG29" t="inlineStr"/>
      <c r="MH29" t="inlineStr"/>
      <c r="MI29" t="inlineStr"/>
      <c r="MJ29" t="inlineStr"/>
      <c r="MK29" t="inlineStr"/>
      <c r="ML29" t="inlineStr"/>
      <c r="MM29" t="inlineStr"/>
      <c r="MN29" t="inlineStr"/>
      <c r="MO29" t="inlineStr"/>
      <c r="MP29" t="inlineStr"/>
      <c r="MQ29" t="inlineStr"/>
      <c r="MR29" t="inlineStr"/>
      <c r="MS29" t="inlineStr"/>
      <c r="MT29" t="inlineStr">
        <is>
          <t>noafulla</t>
        </is>
      </c>
      <c r="MU29" t="inlineStr"/>
      <c r="MV29" t="inlineStr"/>
      <c r="MW29" t="inlineStr"/>
      <c r="MX29" t="inlineStr"/>
      <c r="MY29" t="inlineStr"/>
      <c r="MZ29" t="inlineStr"/>
      <c r="NA29" t="inlineStr"/>
      <c r="NB29" t="inlineStr"/>
      <c r="NC29" t="inlineStr"/>
      <c r="ND29" t="inlineStr"/>
      <c r="NE29" t="inlineStr"/>
      <c r="NF29" t="inlineStr"/>
      <c r="NG29" t="inlineStr"/>
      <c r="NH29" t="inlineStr"/>
      <c r="NI29" t="inlineStr"/>
      <c r="NJ29" t="inlineStr"/>
      <c r="NK29" t="inlineStr"/>
      <c r="NL29" t="inlineStr"/>
      <c r="NM29" t="inlineStr"/>
      <c r="NN29" t="inlineStr"/>
      <c r="NO29" t="inlineStr"/>
      <c r="NP29" t="inlineStr"/>
      <c r="NQ29" t="inlineStr"/>
      <c r="NR29" t="inlineStr"/>
      <c r="NS29" t="inlineStr"/>
      <c r="NT29" t="inlineStr"/>
      <c r="NU29" t="inlineStr"/>
      <c r="NV29" t="inlineStr"/>
      <c r="NW29" t="inlineStr"/>
      <c r="NX29" t="inlineStr"/>
      <c r="NY29" t="inlineStr"/>
      <c r="NZ29" t="inlineStr"/>
      <c r="OA29" t="inlineStr"/>
      <c r="OB29" t="inlineStr"/>
      <c r="OC29" t="inlineStr"/>
      <c r="OD29" t="inlineStr"/>
      <c r="OE29" t="inlineStr"/>
      <c r="OF29" t="inlineStr"/>
      <c r="OG29" t="inlineStr"/>
      <c r="OH29" t="inlineStr"/>
      <c r="OI29" t="inlineStr"/>
      <c r="OJ29" t="inlineStr"/>
      <c r="OK29" t="inlineStr"/>
      <c r="OL29" t="inlineStr"/>
      <c r="OM29" t="inlineStr"/>
      <c r="ON29" t="inlineStr"/>
      <c r="OO29" t="inlineStr"/>
      <c r="OP29" t="inlineStr"/>
      <c r="OQ29" t="inlineStr"/>
      <c r="OR29" t="inlineStr"/>
      <c r="OS29" t="inlineStr"/>
      <c r="OT29" t="inlineStr"/>
      <c r="OU29" t="inlineStr"/>
      <c r="OV29" t="inlineStr"/>
      <c r="OW29" t="inlineStr"/>
      <c r="OX29" t="inlineStr"/>
      <c r="OY29" t="inlineStr"/>
      <c r="OZ29" t="inlineStr"/>
      <c r="PA29" t="inlineStr"/>
      <c r="PB29" t="inlineStr"/>
      <c r="PC29" t="inlineStr"/>
      <c r="PD29" t="inlineStr"/>
      <c r="PE29" t="inlineStr"/>
      <c r="PF29" t="inlineStr"/>
      <c r="PG29" t="inlineStr"/>
      <c r="PH29" t="inlineStr"/>
      <c r="PI29" t="inlineStr"/>
      <c r="PJ29" t="inlineStr"/>
      <c r="PK29" t="inlineStr"/>
      <c r="PL29" t="inlineStr"/>
      <c r="PM29" t="inlineStr"/>
      <c r="PN29" t="inlineStr"/>
      <c r="PO29" t="inlineStr"/>
      <c r="PP29" t="inlineStr"/>
      <c r="PQ29" t="inlineStr"/>
      <c r="PR29" t="inlineStr"/>
      <c r="PS29" t="inlineStr"/>
      <c r="PT29" t="inlineStr"/>
      <c r="PU29" t="inlineStr"/>
      <c r="PV29" t="inlineStr"/>
      <c r="PW29" t="inlineStr"/>
      <c r="PX29" t="inlineStr"/>
      <c r="PY29" t="inlineStr"/>
      <c r="PZ29" t="inlineStr"/>
      <c r="QA29" t="inlineStr"/>
      <c r="QB29" t="inlineStr"/>
      <c r="QC29" t="inlineStr"/>
      <c r="QD29" t="inlineStr"/>
      <c r="QE29" t="inlineStr"/>
      <c r="QF29" t="inlineStr"/>
      <c r="QG29" t="inlineStr"/>
      <c r="QH29" t="inlineStr"/>
      <c r="QI29" t="inlineStr"/>
      <c r="QJ29" t="inlineStr"/>
      <c r="QK29" t="inlineStr"/>
      <c r="QL29" t="inlineStr"/>
      <c r="QM29" t="inlineStr"/>
      <c r="QN29" t="inlineStr"/>
      <c r="QO29" t="inlineStr"/>
      <c r="QP29" t="inlineStr"/>
      <c r="QQ29" t="inlineStr"/>
      <c r="QR29" t="inlineStr"/>
      <c r="QS29" t="inlineStr"/>
      <c r="QT29" t="inlineStr"/>
      <c r="QU29" t="inlineStr"/>
      <c r="QV29" t="inlineStr"/>
      <c r="QW29" t="inlineStr"/>
      <c r="QX29" t="inlineStr"/>
      <c r="QY29" t="inlineStr"/>
      <c r="QZ29" t="inlineStr"/>
      <c r="RA29" t="inlineStr"/>
      <c r="RB29" t="inlineStr"/>
      <c r="RC29" t="inlineStr"/>
      <c r="RD29" t="inlineStr"/>
      <c r="RE29" t="inlineStr"/>
      <c r="RF29" t="inlineStr"/>
      <c r="RG29" t="inlineStr"/>
      <c r="RH29" t="inlineStr"/>
      <c r="RI29" t="inlineStr"/>
      <c r="RJ29" t="inlineStr"/>
      <c r="RK29" t="inlineStr"/>
      <c r="RL29" t="inlineStr"/>
      <c r="RM29" t="inlineStr"/>
      <c r="RN29" t="inlineStr"/>
      <c r="RO29" t="inlineStr"/>
      <c r="RP29" t="inlineStr"/>
      <c r="RQ29" t="inlineStr"/>
      <c r="RR29" t="inlineStr"/>
      <c r="RS29" t="inlineStr"/>
      <c r="RT29" t="inlineStr"/>
      <c r="RU29" t="inlineStr"/>
      <c r="RV29" t="inlineStr"/>
      <c r="RW29" t="inlineStr"/>
      <c r="RX29" t="inlineStr"/>
      <c r="RY29" t="inlineStr"/>
      <c r="RZ29" t="inlineStr"/>
      <c r="SA29" t="inlineStr"/>
      <c r="SB29" t="inlineStr"/>
      <c r="SC29" t="inlineStr"/>
      <c r="SD29" t="inlineStr"/>
      <c r="SE29" t="inlineStr"/>
      <c r="SF29" t="inlineStr"/>
      <c r="SG29" t="inlineStr"/>
      <c r="SH29" t="inlineStr"/>
      <c r="SI29" t="inlineStr"/>
      <c r="SJ29" t="inlineStr"/>
      <c r="SK29" t="inlineStr"/>
      <c r="SL29" t="inlineStr"/>
      <c r="SM29" t="inlineStr"/>
      <c r="SN29" t="inlineStr"/>
      <c r="SO29" t="inlineStr"/>
      <c r="SP29" t="inlineStr"/>
      <c r="SQ29" t="inlineStr"/>
      <c r="SR29" t="inlineStr"/>
      <c r="SS29" t="inlineStr"/>
      <c r="ST29" t="inlineStr"/>
      <c r="SU29" t="inlineStr"/>
      <c r="SV29" t="inlineStr"/>
      <c r="SW29" t="inlineStr"/>
      <c r="SX29" t="inlineStr"/>
      <c r="SY29" t="inlineStr"/>
      <c r="SZ29" t="inlineStr"/>
      <c r="TA29" t="inlineStr"/>
      <c r="TB29" t="inlineStr"/>
      <c r="TC29" t="inlineStr"/>
      <c r="TD29" t="inlineStr"/>
      <c r="TE29" t="inlineStr"/>
      <c r="TF29" t="inlineStr"/>
      <c r="TG29" t="inlineStr"/>
      <c r="TH29" t="inlineStr"/>
      <c r="TI29" t="inlineStr"/>
      <c r="TJ29" t="inlineStr"/>
      <c r="TK29" t="inlineStr"/>
      <c r="TL29" t="inlineStr"/>
      <c r="TM29" t="inlineStr"/>
      <c r="TN29" t="inlineStr"/>
      <c r="TO29" t="inlineStr"/>
      <c r="TP29" t="inlineStr"/>
      <c r="TQ29" t="inlineStr"/>
      <c r="TR29" t="inlineStr"/>
      <c r="TS29" t="inlineStr"/>
      <c r="TT29" t="inlineStr"/>
      <c r="TU29" t="inlineStr"/>
      <c r="TV29" t="inlineStr"/>
      <c r="TW29" t="inlineStr"/>
      <c r="TX29" t="inlineStr"/>
      <c r="TY29" t="inlineStr"/>
      <c r="TZ29" t="inlineStr"/>
      <c r="UA29" t="inlineStr"/>
      <c r="UB29" t="inlineStr">
        <is>
          <t>PSUP - Pipe supports</t>
        </is>
      </c>
      <c r="UC29" t="inlineStr"/>
      <c r="UD29" t="inlineStr"/>
      <c r="UE29" t="inlineStr"/>
      <c r="UF29" t="inlineStr"/>
      <c r="UG29" t="inlineStr"/>
      <c r="UH29" t="inlineStr"/>
      <c r="UI29" t="inlineStr"/>
      <c r="UJ29" t="inlineStr"/>
      <c r="UK29" t="inlineStr"/>
      <c r="UL29" t="inlineStr"/>
      <c r="UM29" t="inlineStr">
        <is>
          <t>D</t>
        </is>
      </c>
      <c r="UN29" t="inlineStr"/>
      <c r="UO29" t="inlineStr"/>
      <c r="UP29" t="inlineStr"/>
      <c r="UQ29" t="inlineStr"/>
      <c r="UR29" t="inlineStr"/>
      <c r="US29" t="inlineStr"/>
      <c r="UT29" t="inlineStr">
        <is>
          <t>EZ</t>
        </is>
      </c>
      <c r="UU29" t="inlineStr"/>
      <c r="UV29" t="inlineStr"/>
      <c r="UW29" t="inlineStr"/>
      <c r="UX29" t="inlineStr"/>
      <c r="UY29" t="inlineStr">
        <is>
          <t>SUPP</t>
        </is>
      </c>
      <c r="UZ29" t="inlineStr"/>
      <c r="VA29" t="inlineStr"/>
      <c r="VB29" t="inlineStr"/>
      <c r="VC29" t="inlineStr"/>
      <c r="VD29" t="inlineStr"/>
      <c r="VE29" t="inlineStr"/>
      <c r="VF29" t="inlineStr"/>
      <c r="VG29" t="inlineStr"/>
      <c r="VH29" t="inlineStr"/>
      <c r="VI29" t="inlineStr"/>
      <c r="VJ29" t="inlineStr"/>
      <c r="VK29" t="inlineStr"/>
      <c r="VL29" t="inlineStr"/>
      <c r="VM29" t="inlineStr"/>
      <c r="VN29" t="inlineStr"/>
      <c r="VO29" t="inlineStr"/>
      <c r="VP29" t="inlineStr"/>
      <c r="VQ29" t="inlineStr"/>
      <c r="VR29" t="inlineStr"/>
      <c r="VS29" t="inlineStr"/>
      <c r="VT29" t="inlineStr"/>
      <c r="VU29" t="inlineStr"/>
      <c r="VV29" t="inlineStr"/>
      <c r="VW29" t="inlineStr"/>
      <c r="VX29" t="inlineStr"/>
      <c r="VY29" t="inlineStr"/>
      <c r="VZ29" t="inlineStr"/>
      <c r="WA29" t="inlineStr"/>
      <c r="WB29" t="inlineStr"/>
      <c r="WC29" t="inlineStr"/>
      <c r="WD29" t="inlineStr"/>
      <c r="WE29" t="inlineStr"/>
      <c r="WF29" t="inlineStr"/>
      <c r="WG29" t="inlineStr"/>
      <c r="WH29" t="inlineStr"/>
      <c r="WI29" t="inlineStr"/>
      <c r="WJ29" t="inlineStr"/>
      <c r="WK29" t="inlineStr"/>
      <c r="WL29" t="inlineStr"/>
      <c r="WM29" t="inlineStr"/>
      <c r="WN29" t="inlineStr"/>
      <c r="WO29" t="inlineStr"/>
      <c r="WP29" t="inlineStr"/>
      <c r="WQ29" t="inlineStr"/>
      <c r="WR29" t="inlineStr"/>
      <c r="WS29" t="inlineStr"/>
      <c r="WT29" t="inlineStr"/>
      <c r="WU29" t="inlineStr"/>
      <c r="WV29" t="inlineStr"/>
      <c r="WW29" t="inlineStr"/>
      <c r="WX29" t="inlineStr"/>
      <c r="WY29" t="inlineStr"/>
      <c r="WZ29" t="inlineStr"/>
      <c r="XA29" t="inlineStr"/>
      <c r="XB29" t="inlineStr"/>
      <c r="XC29" t="inlineStr"/>
      <c r="XD29" t="inlineStr"/>
      <c r="XE29" t="inlineStr">
        <is>
          <t>EZ</t>
        </is>
      </c>
      <c r="XF29" t="inlineStr"/>
      <c r="XG29" t="inlineStr"/>
      <c r="XH29" t="inlineStr"/>
      <c r="XI29" t="inlineStr"/>
      <c r="XJ29" t="inlineStr"/>
      <c r="XK29" t="inlineStr"/>
      <c r="XL29" t="inlineStr"/>
      <c r="XM29" t="inlineStr"/>
      <c r="XN29" t="inlineStr"/>
      <c r="XO29" t="inlineStr"/>
      <c r="XP29" t="inlineStr"/>
      <c r="XQ29" t="inlineStr"/>
      <c r="XR29" t="inlineStr"/>
      <c r="XS29" t="inlineStr"/>
      <c r="XT29" t="inlineStr"/>
      <c r="XU29" t="inlineStr"/>
      <c r="XV29" t="inlineStr"/>
      <c r="XW29" t="inlineStr"/>
      <c r="XX29" t="inlineStr"/>
      <c r="XY29" t="inlineStr"/>
      <c r="XZ29" t="inlineStr"/>
      <c r="YA29" t="inlineStr"/>
      <c r="YB29" t="inlineStr"/>
      <c r="YC29" t="inlineStr"/>
      <c r="YD29" t="inlineStr"/>
      <c r="YE29" t="inlineStr"/>
      <c r="YF29" t="inlineStr"/>
      <c r="YG29" t="inlineStr"/>
      <c r="YH29" t="inlineStr"/>
      <c r="YI29" t="inlineStr"/>
      <c r="YJ29" t="inlineStr"/>
      <c r="YK29" t="inlineStr"/>
      <c r="YL29" t="inlineStr"/>
      <c r="YM29" t="inlineStr"/>
      <c r="YN29" t="inlineStr"/>
      <c r="YO29" t="inlineStr"/>
      <c r="YP29" t="inlineStr">
        <is>
          <t>PSUP</t>
        </is>
      </c>
      <c r="YQ29" t="inlineStr"/>
      <c r="YR29" t="inlineStr"/>
      <c r="YS29" t="inlineStr"/>
      <c r="YT29" t="inlineStr"/>
      <c r="YU29" t="inlineStr"/>
      <c r="YV29" t="inlineStr"/>
      <c r="YW29" t="inlineStr"/>
      <c r="YX29" t="inlineStr"/>
      <c r="YY29" t="inlineStr"/>
      <c r="YZ29" t="inlineStr"/>
      <c r="ZA29" t="inlineStr"/>
      <c r="ZB29" t="inlineStr"/>
      <c r="ZC29" t="inlineStr"/>
      <c r="ZD29" t="inlineStr"/>
      <c r="ZE29" t="inlineStr"/>
      <c r="ZF29" t="inlineStr"/>
      <c r="ZG29" t="inlineStr"/>
      <c r="ZH29" t="inlineStr"/>
      <c r="ZI29" t="inlineStr"/>
      <c r="ZJ29" t="inlineStr"/>
      <c r="ZK29" t="inlineStr"/>
      <c r="ZL29" t="inlineStr"/>
      <c r="ZM29" t="inlineStr"/>
      <c r="ZN29" t="inlineStr"/>
      <c r="ZO29" t="inlineStr"/>
      <c r="ZP29" t="inlineStr"/>
      <c r="ZQ29" t="inlineStr"/>
      <c r="ZR29" t="inlineStr"/>
      <c r="ZS29" t="inlineStr"/>
      <c r="ZT29" t="inlineStr"/>
      <c r="ZU29" t="inlineStr"/>
      <c r="ZV29" t="inlineStr"/>
      <c r="ZW29" t="inlineStr"/>
      <c r="ZX29" t="inlineStr"/>
      <c r="ZY29" t="inlineStr"/>
      <c r="ZZ29" t="inlineStr"/>
      <c r="AAA29" t="inlineStr"/>
      <c r="AAB29" t="inlineStr"/>
      <c r="AAC29" t="inlineStr"/>
      <c r="AAD29" t="inlineStr">
        <is>
          <t>N</t>
        </is>
      </c>
      <c r="AAE29" t="inlineStr"/>
      <c r="AAF29" t="inlineStr"/>
      <c r="AAG29" t="inlineStr"/>
      <c r="AAH29" t="inlineStr"/>
      <c r="AAI29" t="inlineStr"/>
      <c r="AAJ29" t="inlineStr"/>
      <c r="AAK29" t="inlineStr"/>
      <c r="AAL29" t="inlineStr"/>
      <c r="AAM29" t="inlineStr"/>
      <c r="AAN29" t="inlineStr"/>
      <c r="AAO29" t="inlineStr"/>
      <c r="AAP29" t="inlineStr"/>
      <c r="AAQ29" t="inlineStr"/>
      <c r="AAR29" t="inlineStr"/>
      <c r="AAS29" t="inlineStr"/>
      <c r="AAT29" t="inlineStr"/>
      <c r="AAU29" t="inlineStr"/>
      <c r="AAV29" t="inlineStr"/>
      <c r="AAW29" t="inlineStr"/>
      <c r="AAX29" t="inlineStr"/>
      <c r="AAY29" t="inlineStr"/>
      <c r="AAZ29" t="inlineStr"/>
      <c r="ABA29" t="inlineStr"/>
      <c r="ABB29" t="inlineStr"/>
      <c r="ABC29" t="inlineStr"/>
      <c r="ABD29" t="inlineStr"/>
      <c r="ABE29" t="inlineStr"/>
      <c r="ABF29" t="inlineStr"/>
      <c r="ABG29" t="inlineStr"/>
      <c r="ABH29" t="inlineStr"/>
      <c r="ABI29" t="inlineStr"/>
      <c r="ABJ29" t="inlineStr"/>
      <c r="ABK29" t="inlineStr"/>
      <c r="ABL29" t="inlineStr"/>
      <c r="ABM29" t="inlineStr"/>
      <c r="ABN29" t="inlineStr"/>
      <c r="ABO29" t="inlineStr"/>
      <c r="ABP29" t="inlineStr"/>
      <c r="ABQ29" t="inlineStr"/>
      <c r="ABR29" t="inlineStr"/>
      <c r="ABS29" t="inlineStr"/>
      <c r="ABT29" t="inlineStr"/>
      <c r="ABU29" t="inlineStr"/>
      <c r="ABV29" t="inlineStr"/>
      <c r="ABW29" t="inlineStr"/>
      <c r="ABX29" t="inlineStr"/>
      <c r="ABY29" t="inlineStr"/>
      <c r="ABZ29" t="inlineStr"/>
      <c r="ACA29" t="inlineStr"/>
      <c r="ACB29" t="inlineStr"/>
      <c r="ACC29" t="inlineStr"/>
      <c r="ACD29" t="inlineStr"/>
      <c r="ACE29" t="inlineStr"/>
      <c r="ACF29" t="inlineStr"/>
      <c r="ACG29" t="inlineStr"/>
      <c r="ACH29" t="inlineStr"/>
      <c r="ACI29" t="inlineStr"/>
      <c r="ACJ29" t="inlineStr"/>
      <c r="ACK29" t="inlineStr">
        <is>
          <t>D</t>
        </is>
      </c>
      <c r="ACL29" t="inlineStr"/>
      <c r="ACM29" t="inlineStr">
        <is>
          <t>NOS</t>
        </is>
      </c>
      <c r="ACN29" t="inlineStr"/>
      <c r="ACO29" t="inlineStr"/>
      <c r="ACP29" t="inlineStr"/>
      <c r="ACQ29" t="inlineStr"/>
      <c r="ACR29" t="inlineStr"/>
      <c r="ACS29" t="inlineStr"/>
      <c r="ACT29" t="inlineStr"/>
      <c r="ACU29" t="inlineStr"/>
      <c r="ACV29" t="inlineStr"/>
      <c r="ACW29" t="inlineStr"/>
      <c r="ACX29" t="inlineStr"/>
      <c r="ACY29" t="inlineStr"/>
      <c r="ACZ29" t="inlineStr"/>
      <c r="ADA29" t="inlineStr"/>
      <c r="ADB29" t="inlineStr"/>
      <c r="ADC29" t="inlineStr"/>
      <c r="ADD29" t="inlineStr"/>
      <c r="ADE29" t="inlineStr"/>
      <c r="ADF29">
        <f>67127390/2</f>
        <v/>
      </c>
      <c r="ADG29" t="inlineStr"/>
      <c r="ADH29" t="inlineStr"/>
      <c r="ADI29" t="inlineStr"/>
      <c r="ADJ29" t="inlineStr"/>
      <c r="ADK29" t="inlineStr"/>
      <c r="ADL29" t="inlineStr"/>
      <c r="ADM29" t="inlineStr"/>
      <c r="ADN29" t="inlineStr"/>
      <c r="ADO29" t="inlineStr"/>
      <c r="ADP29" t="inlineStr"/>
      <c r="ADQ29" t="inlineStr"/>
      <c r="ADR29" t="inlineStr"/>
      <c r="ADS29" t="inlineStr"/>
      <c r="ADT29" t="inlineStr"/>
      <c r="ADU29" t="inlineStr"/>
      <c r="ADV29" t="inlineStr"/>
      <c r="ADW29" t="inlineStr"/>
      <c r="ADX29" t="inlineStr"/>
      <c r="ADY29" t="inlineStr"/>
      <c r="ADZ29" t="inlineStr"/>
      <c r="AEA29" t="inlineStr"/>
      <c r="AEB29" t="inlineStr"/>
      <c r="AEC29" t="inlineStr"/>
      <c r="AED29" t="inlineStr"/>
      <c r="AEE29" t="inlineStr"/>
      <c r="AEF29" t="inlineStr"/>
      <c r="AEG29" t="inlineStr"/>
      <c r="AEH29" t="inlineStr"/>
      <c r="AEI29" t="inlineStr"/>
      <c r="AEJ29" t="inlineStr"/>
      <c r="AEK29" t="inlineStr"/>
      <c r="AEL29" t="inlineStr"/>
      <c r="AEM29" t="inlineStr"/>
      <c r="AEN29" t="inlineStr"/>
      <c r="AEO29" t="inlineStr"/>
      <c r="AEP29" t="inlineStr">
        <is>
          <t>TEXT</t>
        </is>
      </c>
      <c r="AEQ29" t="inlineStr"/>
      <c r="AER29" t="inlineStr"/>
      <c r="AES29" t="inlineStr"/>
      <c r="AET29" t="inlineStr"/>
      <c r="AEU29" t="inlineStr"/>
      <c r="AEV29" t="inlineStr"/>
      <c r="AEW29" t="inlineStr"/>
      <c r="AEX29" t="inlineStr"/>
      <c r="AEY29" t="inlineStr"/>
      <c r="AEZ29" t="inlineStr"/>
      <c r="AFA29" t="inlineStr"/>
      <c r="AFB29" t="inlineStr"/>
      <c r="AFC29" t="inlineStr"/>
      <c r="AFD29" t="inlineStr"/>
      <c r="AFE29" t="inlineStr"/>
      <c r="AFF29" t="inlineStr"/>
      <c r="AFG29" t="inlineStr"/>
      <c r="AFH29" t="inlineStr"/>
      <c r="AFI29" t="inlineStr"/>
      <c r="AFJ29" t="inlineStr"/>
      <c r="AFK29" t="inlineStr"/>
      <c r="AFL29" t="inlineStr"/>
      <c r="AFM29" t="inlineStr"/>
      <c r="AFN29" t="inlineStr"/>
      <c r="AFO29" t="inlineStr"/>
      <c r="AFP29" t="inlineStr"/>
      <c r="AFQ29" t="inlineStr"/>
      <c r="AFR29" t="inlineStr"/>
      <c r="AFS29" t="inlineStr"/>
      <c r="AFT29" t="inlineStr"/>
      <c r="AFU29" t="inlineStr"/>
      <c r="AFV29" t="inlineStr"/>
    </row>
    <row r="30">
      <c r="A30" s="1">
        <f>67127390/12884+NOS</f>
        <v/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>
        <is>
          <t>/DP230PS0022/SPNT-01/DATA/DRYWEIGHTZ</t>
        </is>
      </c>
      <c r="Q30" t="inlineStr">
        <is>
          <t>noafulla_D_tag_DP230PS0022/SPNT-01/DATA/DRYWEIGHTZ</t>
        </is>
      </c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>
        <f>67127390/7534</f>
        <v/>
      </c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>
        <is>
          <t>DP230</t>
        </is>
      </c>
      <c r="BI30" t="inlineStr"/>
      <c r="BJ30" t="inlineStr"/>
      <c r="BK30" t="inlineStr"/>
      <c r="BL30" t="inlineStr"/>
      <c r="BM30">
        <f>67127390/7531</f>
        <v/>
      </c>
      <c r="BN30" t="inlineStr"/>
      <c r="BO30" t="inlineStr"/>
      <c r="BP30" t="inlineStr"/>
      <c r="BQ30" t="inlineStr"/>
      <c r="BR30" t="inlineStr"/>
      <c r="BS30" t="inlineStr"/>
      <c r="BT30" t="inlineStr"/>
      <c r="BU30" t="inlineStr"/>
      <c r="BV30" t="inlineStr"/>
      <c r="BW30" t="inlineStr"/>
      <c r="BX30" t="inlineStr"/>
      <c r="BY30" t="inlineStr"/>
      <c r="BZ30" t="inlineStr">
        <is>
          <t>SEPALS_NOA</t>
        </is>
      </c>
      <c r="CA30" t="inlineStr"/>
      <c r="CB30" t="inlineStr"/>
      <c r="CC30" t="inlineStr"/>
      <c r="CD30" t="inlineStr"/>
      <c r="CE30" t="inlineStr"/>
      <c r="CF30" t="inlineStr"/>
      <c r="CG30" t="inlineStr"/>
      <c r="CH30" t="inlineStr"/>
      <c r="CI30" t="inlineStr"/>
      <c r="CJ30" t="inlineStr">
        <is>
          <t>/DP230-PSUP-AKO</t>
        </is>
      </c>
      <c r="CK30" t="inlineStr"/>
      <c r="CL30" t="inlineStr"/>
      <c r="CM30" t="inlineStr"/>
      <c r="CN30" t="inlineStr"/>
      <c r="CO30" t="inlineStr"/>
      <c r="CP30" t="inlineStr"/>
      <c r="CQ30" t="inlineStr"/>
      <c r="CR30" t="inlineStr"/>
      <c r="CS30" t="inlineStr"/>
      <c r="CT30" t="inlineStr"/>
      <c r="CU30" t="inlineStr"/>
      <c r="CV30" t="inlineStr"/>
      <c r="CW30" t="inlineStr"/>
      <c r="CX30" t="inlineStr"/>
      <c r="CY30" t="inlineStr"/>
      <c r="CZ30" t="inlineStr"/>
      <c r="DA30" t="inlineStr"/>
      <c r="DB30" t="inlineStr"/>
      <c r="DC30" t="inlineStr"/>
      <c r="DD30" t="inlineStr"/>
      <c r="DE30" t="inlineStr"/>
      <c r="DF30" t="inlineStr"/>
      <c r="DG30" t="inlineStr"/>
      <c r="DH30" t="inlineStr"/>
      <c r="DI30" t="inlineStr"/>
      <c r="DJ30" t="inlineStr"/>
      <c r="DK30" t="inlineStr"/>
      <c r="DL30" t="inlineStr"/>
      <c r="DM30" t="inlineStr"/>
      <c r="DN30" t="inlineStr"/>
      <c r="DO30" t="inlineStr"/>
      <c r="DP30" t="inlineStr"/>
      <c r="DQ30" t="inlineStr"/>
      <c r="DR30" t="inlineStr"/>
      <c r="DS30" t="inlineStr"/>
      <c r="DT30" t="inlineStr"/>
      <c r="DU30" t="inlineStr"/>
      <c r="DV30" t="inlineStr"/>
      <c r="DW30" t="inlineStr"/>
      <c r="DX30" t="inlineStr"/>
      <c r="DY30" t="inlineStr"/>
      <c r="DZ30" t="inlineStr"/>
      <c r="EA30" t="inlineStr"/>
      <c r="EB30" t="inlineStr"/>
      <c r="EC30" t="inlineStr"/>
      <c r="ED30" t="inlineStr"/>
      <c r="EE30" t="inlineStr"/>
      <c r="EF30" t="inlineStr"/>
      <c r="EG30" t="inlineStr"/>
      <c r="EH30" t="inlineStr"/>
      <c r="EI30" t="inlineStr"/>
      <c r="EJ30" t="inlineStr"/>
      <c r="EK30" t="inlineStr"/>
      <c r="EL30" t="inlineStr"/>
      <c r="EM30" t="inlineStr"/>
      <c r="EN30" t="inlineStr"/>
      <c r="EO30" t="inlineStr"/>
      <c r="EP30" t="inlineStr"/>
      <c r="EQ30" t="inlineStr"/>
      <c r="ER30" t="inlineStr"/>
      <c r="ES30" t="inlineStr"/>
      <c r="ET30" t="inlineStr"/>
      <c r="EU30" t="inlineStr"/>
      <c r="EV30" t="inlineStr"/>
      <c r="EW30" t="inlineStr"/>
      <c r="EX30" t="inlineStr"/>
      <c r="EY30" t="inlineStr"/>
      <c r="EZ30" t="inlineStr"/>
      <c r="FA30" t="inlineStr"/>
      <c r="FB30" t="inlineStr"/>
      <c r="FC30" t="inlineStr">
        <is>
          <t>/DP230PS0022/SPNT-01/DATA/DRYWEIGHTZ</t>
        </is>
      </c>
      <c r="FD30" t="inlineStr"/>
      <c r="FE30" t="inlineStr"/>
      <c r="FF30" t="inlineStr"/>
      <c r="FG30" t="inlineStr"/>
      <c r="FH30" t="inlineStr"/>
      <c r="FI30" t="inlineStr"/>
      <c r="FJ30" t="inlineStr"/>
      <c r="FK30" t="inlineStr"/>
      <c r="FL30" t="inlineStr"/>
      <c r="FM30" t="inlineStr"/>
      <c r="FN30" t="inlineStr"/>
      <c r="FO30" t="inlineStr"/>
      <c r="FP30" t="inlineStr"/>
      <c r="FQ30" t="inlineStr"/>
      <c r="FR30" t="inlineStr"/>
      <c r="FS30" t="inlineStr"/>
      <c r="FT30" t="inlineStr"/>
      <c r="FU30" t="inlineStr"/>
      <c r="FV30" t="inlineStr"/>
      <c r="FW30" t="inlineStr"/>
      <c r="FX30" t="inlineStr"/>
      <c r="FY30" t="inlineStr"/>
      <c r="FZ30" t="inlineStr"/>
      <c r="GA30" t="inlineStr"/>
      <c r="GB30" t="inlineStr"/>
      <c r="GC30" t="inlineStr"/>
      <c r="GD30" t="inlineStr"/>
      <c r="GE30" t="inlineStr"/>
      <c r="GF30" t="inlineStr"/>
      <c r="GG30" t="inlineStr"/>
      <c r="GH30" t="inlineStr"/>
      <c r="GI30" t="inlineStr"/>
      <c r="GJ30" t="inlineStr"/>
      <c r="GK30" t="inlineStr"/>
      <c r="GL30" t="inlineStr"/>
      <c r="GM30" t="inlineStr"/>
      <c r="GN30" t="inlineStr"/>
      <c r="GO30" t="inlineStr"/>
      <c r="GP30" t="inlineStr"/>
      <c r="GQ30">
        <f>67127390/7531</f>
        <v/>
      </c>
      <c r="GR30" t="inlineStr"/>
      <c r="GS30" t="inlineStr"/>
      <c r="GT30" t="inlineStr"/>
      <c r="GU30" t="inlineStr">
        <is>
          <t>/DP230-PSUP-SUPP</t>
        </is>
      </c>
      <c r="GV30" t="inlineStr"/>
      <c r="GW30" t="inlineStr"/>
      <c r="GX30" t="inlineStr"/>
      <c r="GY30" t="inlineStr"/>
      <c r="GZ30" t="inlineStr"/>
      <c r="HA30" t="inlineStr"/>
      <c r="HB30" t="inlineStr"/>
      <c r="HC30" t="inlineStr"/>
      <c r="HD30" t="inlineStr"/>
      <c r="HE30" t="inlineStr"/>
      <c r="HF30" t="inlineStr">
        <is>
          <t>0</t>
        </is>
      </c>
      <c r="HG30" t="inlineStr"/>
      <c r="HH30" t="inlineStr"/>
      <c r="HI30" t="inlineStr"/>
      <c r="HJ30" t="inlineStr"/>
      <c r="HK30" t="inlineStr"/>
      <c r="HL30" t="inlineStr"/>
      <c r="HM30" t="inlineStr"/>
      <c r="HN30" t="inlineStr"/>
      <c r="HO30" t="inlineStr"/>
      <c r="HP30" t="inlineStr"/>
      <c r="HQ30" t="inlineStr"/>
      <c r="HR30" t="inlineStr"/>
      <c r="HS30" t="inlineStr"/>
      <c r="HT30" t="inlineStr"/>
      <c r="HU30" t="inlineStr"/>
      <c r="HV30" t="inlineStr"/>
      <c r="HW30" t="inlineStr"/>
      <c r="HX30" t="inlineStr"/>
      <c r="HY30" t="inlineStr"/>
      <c r="HZ30" t="inlineStr"/>
      <c r="IA30" t="inlineStr">
        <is>
          <t>false</t>
        </is>
      </c>
      <c r="IB30" t="inlineStr"/>
      <c r="IC30" t="inlineStr">
        <is>
          <t>S1</t>
        </is>
      </c>
      <c r="ID30" t="inlineStr"/>
      <c r="IE30" t="inlineStr"/>
      <c r="IF30" t="inlineStr"/>
      <c r="IG30" t="inlineStr"/>
      <c r="IH30" t="inlineStr"/>
      <c r="II30" t="inlineStr"/>
      <c r="IJ30" t="inlineStr"/>
      <c r="IK30" t="inlineStr"/>
      <c r="IL30" t="inlineStr"/>
      <c r="IM30" t="inlineStr"/>
      <c r="IN30" t="inlineStr"/>
      <c r="IO30" t="inlineStr"/>
      <c r="IP30" t="inlineStr"/>
      <c r="IQ30" t="inlineStr"/>
      <c r="IR30" t="inlineStr"/>
      <c r="IS30" t="inlineStr"/>
      <c r="IT30" t="inlineStr"/>
      <c r="IU30" t="inlineStr"/>
      <c r="IV30" t="inlineStr"/>
      <c r="IW30" t="inlineStr"/>
      <c r="IX30" t="inlineStr"/>
      <c r="IY30" t="inlineStr"/>
      <c r="IZ30" t="inlineStr"/>
      <c r="JA30">
        <f>67127390/1</f>
        <v/>
      </c>
      <c r="JB30" t="inlineStr"/>
      <c r="JC30" t="inlineStr"/>
      <c r="JD30" t="inlineStr"/>
      <c r="JE30" t="inlineStr"/>
      <c r="JF30" t="inlineStr"/>
      <c r="JG30" t="inlineStr"/>
      <c r="JH30" t="inlineStr"/>
      <c r="JI30" t="inlineStr"/>
      <c r="JJ30" t="inlineStr"/>
      <c r="JK30" t="inlineStr"/>
      <c r="JL30" t="inlineStr"/>
      <c r="JM30" t="inlineStr"/>
      <c r="JN30" t="inlineStr"/>
      <c r="JO30" t="inlineStr"/>
      <c r="JP30" t="inlineStr"/>
      <c r="JQ30" t="inlineStr"/>
      <c r="JR30" t="inlineStr"/>
      <c r="JS30" t="inlineStr"/>
      <c r="JT30" t="inlineStr"/>
      <c r="JU30">
        <f>67127390/12884</f>
        <v/>
      </c>
      <c r="JV30" t="inlineStr"/>
      <c r="JW30" t="inlineStr"/>
      <c r="JX30" t="inlineStr"/>
      <c r="JY30" t="inlineStr"/>
      <c r="JZ30" t="inlineStr"/>
      <c r="KA30" t="inlineStr"/>
      <c r="KB30" t="inlineStr"/>
      <c r="KC30" t="inlineStr"/>
      <c r="KD30" t="inlineStr"/>
      <c r="KE30" t="inlineStr"/>
      <c r="KF30" t="inlineStr"/>
      <c r="KG30" t="inlineStr"/>
      <c r="KH30" t="inlineStr"/>
      <c r="KI30" t="inlineStr"/>
      <c r="KJ30" t="inlineStr"/>
      <c r="KK30" t="inlineStr"/>
      <c r="KL30" t="inlineStr"/>
      <c r="KM30" t="inlineStr"/>
      <c r="KN30" t="inlineStr"/>
      <c r="KO30" t="inlineStr"/>
      <c r="KP30" t="inlineStr"/>
      <c r="KQ30" t="inlineStr"/>
      <c r="KR30" t="inlineStr"/>
      <c r="KS30" t="inlineStr"/>
      <c r="KT30" t="inlineStr"/>
      <c r="KU30" t="inlineStr"/>
      <c r="KV30" t="inlineStr"/>
      <c r="KW30" t="inlineStr"/>
      <c r="KX30" t="inlineStr"/>
      <c r="KY30" t="inlineStr"/>
      <c r="KZ30" t="inlineStr"/>
      <c r="LA30" t="inlineStr"/>
      <c r="LB30" t="inlineStr"/>
      <c r="LC30" t="inlineStr"/>
      <c r="LD30" t="inlineStr"/>
      <c r="LE30" t="inlineStr"/>
      <c r="LF30" t="inlineStr">
        <is>
          <t>noafulla</t>
        </is>
      </c>
      <c r="LG30" t="inlineStr"/>
      <c r="LH30" t="inlineStr"/>
      <c r="LI30" t="inlineStr"/>
      <c r="LJ30" t="inlineStr"/>
      <c r="LK30" t="inlineStr"/>
      <c r="LL30" t="inlineStr"/>
      <c r="LM30" t="inlineStr"/>
      <c r="LN30" t="inlineStr"/>
      <c r="LO30" t="inlineStr"/>
      <c r="LP30" t="inlineStr"/>
      <c r="LQ30" t="inlineStr"/>
      <c r="LR30" t="inlineStr"/>
      <c r="LS30" t="inlineStr"/>
      <c r="LT30" t="inlineStr"/>
      <c r="LU30" t="inlineStr"/>
      <c r="LV30" t="inlineStr"/>
      <c r="LW30" t="inlineStr"/>
      <c r="LX30" t="inlineStr"/>
      <c r="LY30" t="inlineStr"/>
      <c r="LZ30" t="inlineStr"/>
      <c r="MA30" t="inlineStr"/>
      <c r="MB30" t="inlineStr"/>
      <c r="MC30" t="inlineStr"/>
      <c r="MD30" t="inlineStr"/>
      <c r="ME30" t="inlineStr"/>
      <c r="MF30" t="inlineStr"/>
      <c r="MG30" t="inlineStr"/>
      <c r="MH30" t="inlineStr"/>
      <c r="MI30" t="inlineStr"/>
      <c r="MJ30" t="inlineStr"/>
      <c r="MK30" t="inlineStr"/>
      <c r="ML30" t="inlineStr"/>
      <c r="MM30" t="inlineStr"/>
      <c r="MN30" t="inlineStr"/>
      <c r="MO30" t="inlineStr"/>
      <c r="MP30" t="inlineStr"/>
      <c r="MQ30" t="inlineStr"/>
      <c r="MR30" t="inlineStr"/>
      <c r="MS30" t="inlineStr"/>
      <c r="MT30" t="inlineStr">
        <is>
          <t>noafulla</t>
        </is>
      </c>
      <c r="MU30" t="inlineStr"/>
      <c r="MV30" t="inlineStr"/>
      <c r="MW30" t="inlineStr"/>
      <c r="MX30" t="inlineStr"/>
      <c r="MY30" t="inlineStr"/>
      <c r="MZ30" t="inlineStr"/>
      <c r="NA30" t="inlineStr"/>
      <c r="NB30" t="inlineStr"/>
      <c r="NC30" t="inlineStr"/>
      <c r="ND30" t="inlineStr"/>
      <c r="NE30" t="inlineStr"/>
      <c r="NF30" t="inlineStr"/>
      <c r="NG30" t="inlineStr"/>
      <c r="NH30" t="inlineStr"/>
      <c r="NI30" t="inlineStr"/>
      <c r="NJ30" t="inlineStr"/>
      <c r="NK30" t="inlineStr"/>
      <c r="NL30" t="inlineStr"/>
      <c r="NM30" t="inlineStr"/>
      <c r="NN30" t="inlineStr"/>
      <c r="NO30" t="inlineStr"/>
      <c r="NP30" t="inlineStr"/>
      <c r="NQ30" t="inlineStr"/>
      <c r="NR30" t="inlineStr"/>
      <c r="NS30" t="inlineStr"/>
      <c r="NT30" t="inlineStr"/>
      <c r="NU30" t="inlineStr"/>
      <c r="NV30" t="inlineStr"/>
      <c r="NW30" t="inlineStr"/>
      <c r="NX30" t="inlineStr"/>
      <c r="NY30" t="inlineStr"/>
      <c r="NZ30" t="inlineStr"/>
      <c r="OA30" t="inlineStr"/>
      <c r="OB30" t="inlineStr"/>
      <c r="OC30" t="inlineStr"/>
      <c r="OD30" t="inlineStr"/>
      <c r="OE30" t="inlineStr"/>
      <c r="OF30" t="inlineStr"/>
      <c r="OG30" t="inlineStr"/>
      <c r="OH30" t="inlineStr"/>
      <c r="OI30" t="inlineStr"/>
      <c r="OJ30" t="inlineStr"/>
      <c r="OK30" t="inlineStr"/>
      <c r="OL30" t="inlineStr"/>
      <c r="OM30" t="inlineStr"/>
      <c r="ON30" t="inlineStr"/>
      <c r="OO30" t="inlineStr"/>
      <c r="OP30" t="inlineStr"/>
      <c r="OQ30" t="inlineStr"/>
      <c r="OR30" t="inlineStr"/>
      <c r="OS30" t="inlineStr"/>
      <c r="OT30" t="inlineStr"/>
      <c r="OU30" t="inlineStr"/>
      <c r="OV30" t="inlineStr"/>
      <c r="OW30" t="inlineStr"/>
      <c r="OX30" t="inlineStr"/>
      <c r="OY30" t="inlineStr"/>
      <c r="OZ30" t="inlineStr"/>
      <c r="PA30" t="inlineStr"/>
      <c r="PB30" t="inlineStr"/>
      <c r="PC30" t="inlineStr"/>
      <c r="PD30" t="inlineStr"/>
      <c r="PE30" t="inlineStr"/>
      <c r="PF30" t="inlineStr"/>
      <c r="PG30" t="inlineStr"/>
      <c r="PH30" t="inlineStr"/>
      <c r="PI30" t="inlineStr"/>
      <c r="PJ30" t="inlineStr"/>
      <c r="PK30" t="inlineStr"/>
      <c r="PL30" t="inlineStr"/>
      <c r="PM30" t="inlineStr"/>
      <c r="PN30" t="inlineStr"/>
      <c r="PO30" t="inlineStr"/>
      <c r="PP30" t="inlineStr"/>
      <c r="PQ30" t="inlineStr"/>
      <c r="PR30" t="inlineStr"/>
      <c r="PS30" t="inlineStr"/>
      <c r="PT30" t="inlineStr"/>
      <c r="PU30" t="inlineStr"/>
      <c r="PV30" t="inlineStr"/>
      <c r="PW30" t="inlineStr"/>
      <c r="PX30" t="inlineStr"/>
      <c r="PY30" t="inlineStr"/>
      <c r="PZ30" t="inlineStr"/>
      <c r="QA30" t="inlineStr"/>
      <c r="QB30" t="inlineStr"/>
      <c r="QC30" t="inlineStr"/>
      <c r="QD30" t="inlineStr"/>
      <c r="QE30" t="inlineStr"/>
      <c r="QF30" t="inlineStr"/>
      <c r="QG30" t="inlineStr"/>
      <c r="QH30" t="inlineStr"/>
      <c r="QI30" t="inlineStr"/>
      <c r="QJ30" t="inlineStr"/>
      <c r="QK30" t="inlineStr"/>
      <c r="QL30" t="inlineStr"/>
      <c r="QM30" t="inlineStr"/>
      <c r="QN30" t="inlineStr"/>
      <c r="QO30" t="inlineStr"/>
      <c r="QP30" t="inlineStr"/>
      <c r="QQ30" t="inlineStr"/>
      <c r="QR30" t="inlineStr"/>
      <c r="QS30" t="inlineStr"/>
      <c r="QT30" t="inlineStr"/>
      <c r="QU30" t="inlineStr"/>
      <c r="QV30" t="inlineStr"/>
      <c r="QW30" t="inlineStr"/>
      <c r="QX30" t="inlineStr"/>
      <c r="QY30" t="inlineStr"/>
      <c r="QZ30" t="inlineStr"/>
      <c r="RA30" t="inlineStr"/>
      <c r="RB30" t="inlineStr"/>
      <c r="RC30" t="inlineStr"/>
      <c r="RD30" t="inlineStr"/>
      <c r="RE30" t="inlineStr"/>
      <c r="RF30" t="inlineStr"/>
      <c r="RG30" t="inlineStr"/>
      <c r="RH30" t="inlineStr"/>
      <c r="RI30" t="inlineStr"/>
      <c r="RJ30" t="inlineStr"/>
      <c r="RK30" t="inlineStr"/>
      <c r="RL30" t="inlineStr"/>
      <c r="RM30" t="inlineStr"/>
      <c r="RN30" t="inlineStr"/>
      <c r="RO30" t="inlineStr"/>
      <c r="RP30" t="inlineStr"/>
      <c r="RQ30" t="inlineStr"/>
      <c r="RR30" t="inlineStr"/>
      <c r="RS30" t="inlineStr"/>
      <c r="RT30" t="inlineStr"/>
      <c r="RU30" t="inlineStr"/>
      <c r="RV30" t="inlineStr"/>
      <c r="RW30" t="inlineStr"/>
      <c r="RX30" t="inlineStr"/>
      <c r="RY30" t="inlineStr"/>
      <c r="RZ30" t="inlineStr"/>
      <c r="SA30" t="inlineStr"/>
      <c r="SB30" t="inlineStr"/>
      <c r="SC30" t="inlineStr"/>
      <c r="SD30" t="inlineStr"/>
      <c r="SE30" t="inlineStr"/>
      <c r="SF30" t="inlineStr"/>
      <c r="SG30" t="inlineStr"/>
      <c r="SH30" t="inlineStr"/>
      <c r="SI30" t="inlineStr"/>
      <c r="SJ30" t="inlineStr"/>
      <c r="SK30" t="inlineStr"/>
      <c r="SL30" t="inlineStr"/>
      <c r="SM30" t="inlineStr"/>
      <c r="SN30" t="inlineStr"/>
      <c r="SO30" t="inlineStr"/>
      <c r="SP30" t="inlineStr"/>
      <c r="SQ30" t="inlineStr"/>
      <c r="SR30" t="inlineStr"/>
      <c r="SS30" t="inlineStr"/>
      <c r="ST30" t="inlineStr"/>
      <c r="SU30" t="inlineStr"/>
      <c r="SV30" t="inlineStr"/>
      <c r="SW30" t="inlineStr"/>
      <c r="SX30" t="inlineStr"/>
      <c r="SY30" t="inlineStr"/>
      <c r="SZ30" t="inlineStr"/>
      <c r="TA30" t="inlineStr"/>
      <c r="TB30" t="inlineStr"/>
      <c r="TC30" t="inlineStr"/>
      <c r="TD30" t="inlineStr"/>
      <c r="TE30" t="inlineStr"/>
      <c r="TF30" t="inlineStr"/>
      <c r="TG30" t="inlineStr"/>
      <c r="TH30" t="inlineStr"/>
      <c r="TI30" t="inlineStr"/>
      <c r="TJ30" t="inlineStr"/>
      <c r="TK30" t="inlineStr"/>
      <c r="TL30" t="inlineStr"/>
      <c r="TM30" t="inlineStr"/>
      <c r="TN30" t="inlineStr"/>
      <c r="TO30" t="inlineStr"/>
      <c r="TP30" t="inlineStr"/>
      <c r="TQ30" t="inlineStr"/>
      <c r="TR30" t="inlineStr"/>
      <c r="TS30" t="inlineStr"/>
      <c r="TT30" t="inlineStr"/>
      <c r="TU30" t="inlineStr"/>
      <c r="TV30" t="inlineStr"/>
      <c r="TW30" t="inlineStr"/>
      <c r="TX30" t="inlineStr"/>
      <c r="TY30" t="inlineStr"/>
      <c r="TZ30" t="inlineStr"/>
      <c r="UA30" t="inlineStr"/>
      <c r="UB30" t="inlineStr">
        <is>
          <t>PSUP - Pipe supports</t>
        </is>
      </c>
      <c r="UC30" t="inlineStr"/>
      <c r="UD30" t="inlineStr"/>
      <c r="UE30" t="inlineStr"/>
      <c r="UF30" t="inlineStr"/>
      <c r="UG30" t="inlineStr"/>
      <c r="UH30" t="inlineStr"/>
      <c r="UI30" t="inlineStr"/>
      <c r="UJ30" t="inlineStr"/>
      <c r="UK30" t="inlineStr"/>
      <c r="UL30" t="inlineStr"/>
      <c r="UM30" t="inlineStr">
        <is>
          <t>D</t>
        </is>
      </c>
      <c r="UN30" t="inlineStr"/>
      <c r="UO30" t="inlineStr"/>
      <c r="UP30" t="inlineStr"/>
      <c r="UQ30" t="inlineStr"/>
      <c r="UR30" t="inlineStr"/>
      <c r="US30" t="inlineStr"/>
      <c r="UT30" t="inlineStr">
        <is>
          <t>EZ</t>
        </is>
      </c>
      <c r="UU30" t="inlineStr"/>
      <c r="UV30" t="inlineStr"/>
      <c r="UW30" t="inlineStr"/>
      <c r="UX30" t="inlineStr"/>
      <c r="UY30" t="inlineStr">
        <is>
          <t>SUPP</t>
        </is>
      </c>
      <c r="UZ30" t="inlineStr"/>
      <c r="VA30" t="inlineStr"/>
      <c r="VB30" t="inlineStr"/>
      <c r="VC30" t="inlineStr"/>
      <c r="VD30" t="inlineStr"/>
      <c r="VE30" t="inlineStr"/>
      <c r="VF30" t="inlineStr"/>
      <c r="VG30" t="inlineStr"/>
      <c r="VH30" t="inlineStr"/>
      <c r="VI30" t="inlineStr"/>
      <c r="VJ30" t="inlineStr"/>
      <c r="VK30" t="inlineStr"/>
      <c r="VL30" t="inlineStr"/>
      <c r="VM30" t="inlineStr"/>
      <c r="VN30" t="inlineStr"/>
      <c r="VO30" t="inlineStr"/>
      <c r="VP30" t="inlineStr"/>
      <c r="VQ30" t="inlineStr"/>
      <c r="VR30" t="inlineStr"/>
      <c r="VS30" t="inlineStr"/>
      <c r="VT30" t="inlineStr"/>
      <c r="VU30" t="inlineStr"/>
      <c r="VV30" t="inlineStr"/>
      <c r="VW30" t="inlineStr"/>
      <c r="VX30" t="inlineStr"/>
      <c r="VY30" t="inlineStr"/>
      <c r="VZ30" t="inlineStr"/>
      <c r="WA30" t="inlineStr"/>
      <c r="WB30" t="inlineStr"/>
      <c r="WC30" t="inlineStr"/>
      <c r="WD30" t="inlineStr"/>
      <c r="WE30" t="inlineStr"/>
      <c r="WF30" t="inlineStr"/>
      <c r="WG30" t="inlineStr"/>
      <c r="WH30" t="inlineStr"/>
      <c r="WI30" t="inlineStr"/>
      <c r="WJ30" t="inlineStr"/>
      <c r="WK30" t="inlineStr"/>
      <c r="WL30" t="inlineStr"/>
      <c r="WM30" t="inlineStr"/>
      <c r="WN30" t="inlineStr"/>
      <c r="WO30" t="inlineStr"/>
      <c r="WP30" t="inlineStr"/>
      <c r="WQ30" t="inlineStr"/>
      <c r="WR30" t="inlineStr"/>
      <c r="WS30" t="inlineStr"/>
      <c r="WT30" t="inlineStr"/>
      <c r="WU30" t="inlineStr"/>
      <c r="WV30" t="inlineStr"/>
      <c r="WW30" t="inlineStr"/>
      <c r="WX30" t="inlineStr"/>
      <c r="WY30" t="inlineStr"/>
      <c r="WZ30" t="inlineStr"/>
      <c r="XA30" t="inlineStr"/>
      <c r="XB30" t="inlineStr"/>
      <c r="XC30" t="inlineStr"/>
      <c r="XD30" t="inlineStr"/>
      <c r="XE30" t="inlineStr">
        <is>
          <t>EZ</t>
        </is>
      </c>
      <c r="XF30" t="inlineStr"/>
      <c r="XG30" t="inlineStr"/>
      <c r="XH30" t="inlineStr"/>
      <c r="XI30" t="inlineStr"/>
      <c r="XJ30" t="inlineStr"/>
      <c r="XK30" t="inlineStr"/>
      <c r="XL30" t="inlineStr"/>
      <c r="XM30" t="inlineStr"/>
      <c r="XN30" t="inlineStr"/>
      <c r="XO30" t="inlineStr"/>
      <c r="XP30" t="inlineStr"/>
      <c r="XQ30" t="inlineStr"/>
      <c r="XR30" t="inlineStr"/>
      <c r="XS30" t="inlineStr"/>
      <c r="XT30" t="inlineStr"/>
      <c r="XU30" t="inlineStr"/>
      <c r="XV30" t="inlineStr"/>
      <c r="XW30" t="inlineStr"/>
      <c r="XX30" t="inlineStr"/>
      <c r="XY30" t="inlineStr">
        <is>
          <t>-^76.0</t>
        </is>
      </c>
      <c r="XZ30" t="inlineStr"/>
      <c r="YA30" t="inlineStr"/>
      <c r="YB30" t="inlineStr"/>
      <c r="YC30" t="inlineStr"/>
      <c r="YD30" t="inlineStr"/>
      <c r="YE30" t="inlineStr"/>
      <c r="YF30" t="inlineStr"/>
      <c r="YG30" t="inlineStr"/>
      <c r="YH30" t="inlineStr"/>
      <c r="YI30" t="inlineStr"/>
      <c r="YJ30" t="inlineStr"/>
      <c r="YK30" t="inlineStr"/>
      <c r="YL30" t="inlineStr"/>
      <c r="YM30" t="inlineStr"/>
      <c r="YN30" t="inlineStr"/>
      <c r="YO30" t="inlineStr"/>
      <c r="YP30" t="inlineStr">
        <is>
          <t>PSUP</t>
        </is>
      </c>
      <c r="YQ30" t="inlineStr"/>
      <c r="YR30" t="inlineStr"/>
      <c r="YS30" t="inlineStr"/>
      <c r="YT30" t="inlineStr"/>
      <c r="YU30" t="inlineStr"/>
      <c r="YV30" t="inlineStr"/>
      <c r="YW30" t="inlineStr"/>
      <c r="YX30" t="inlineStr"/>
      <c r="YY30" t="inlineStr"/>
      <c r="YZ30" t="inlineStr"/>
      <c r="ZA30" t="inlineStr"/>
      <c r="ZB30" t="inlineStr"/>
      <c r="ZC30" t="inlineStr"/>
      <c r="ZD30" t="inlineStr"/>
      <c r="ZE30" t="inlineStr"/>
      <c r="ZF30" t="inlineStr"/>
      <c r="ZG30" t="inlineStr"/>
      <c r="ZH30" t="inlineStr"/>
      <c r="ZI30" t="inlineStr"/>
      <c r="ZJ30" t="inlineStr"/>
      <c r="ZK30" t="inlineStr"/>
      <c r="ZL30" t="inlineStr"/>
      <c r="ZM30" t="inlineStr"/>
      <c r="ZN30" t="inlineStr"/>
      <c r="ZO30" t="inlineStr"/>
      <c r="ZP30" t="inlineStr"/>
      <c r="ZQ30" t="inlineStr"/>
      <c r="ZR30" t="inlineStr"/>
      <c r="ZS30" t="inlineStr"/>
      <c r="ZT30" t="inlineStr"/>
      <c r="ZU30" t="inlineStr"/>
      <c r="ZV30" t="inlineStr"/>
      <c r="ZW30" t="inlineStr"/>
      <c r="ZX30" t="inlineStr"/>
      <c r="ZY30" t="inlineStr"/>
      <c r="ZZ30" t="inlineStr"/>
      <c r="AAA30" t="inlineStr"/>
      <c r="AAB30" t="inlineStr"/>
      <c r="AAC30" t="inlineStr"/>
      <c r="AAD30" t="inlineStr">
        <is>
          <t>N</t>
        </is>
      </c>
      <c r="AAE30" t="inlineStr"/>
      <c r="AAF30" t="inlineStr"/>
      <c r="AAG30" t="inlineStr"/>
      <c r="AAH30" t="inlineStr"/>
      <c r="AAI30" t="inlineStr"/>
      <c r="AAJ30" t="inlineStr"/>
      <c r="AAK30" t="inlineStr"/>
      <c r="AAL30" t="inlineStr"/>
      <c r="AAM30" t="inlineStr"/>
      <c r="AAN30" t="inlineStr"/>
      <c r="AAO30" t="inlineStr"/>
      <c r="AAP30" t="inlineStr"/>
      <c r="AAQ30" t="inlineStr"/>
      <c r="AAR30" t="inlineStr"/>
      <c r="AAS30" t="inlineStr"/>
      <c r="AAT30" t="inlineStr"/>
      <c r="AAU30" t="inlineStr"/>
      <c r="AAV30" t="inlineStr"/>
      <c r="AAW30" t="inlineStr"/>
      <c r="AAX30" t="inlineStr"/>
      <c r="AAY30" t="inlineStr"/>
      <c r="AAZ30" t="inlineStr"/>
      <c r="ABA30" t="inlineStr"/>
      <c r="ABB30" t="inlineStr"/>
      <c r="ABC30" t="inlineStr"/>
      <c r="ABD30" t="inlineStr"/>
      <c r="ABE30" t="inlineStr"/>
      <c r="ABF30" t="inlineStr"/>
      <c r="ABG30" t="inlineStr"/>
      <c r="ABH30" t="inlineStr"/>
      <c r="ABI30" t="inlineStr"/>
      <c r="ABJ30" t="inlineStr"/>
      <c r="ABK30" t="inlineStr"/>
      <c r="ABL30" t="inlineStr"/>
      <c r="ABM30" t="inlineStr"/>
      <c r="ABN30" t="inlineStr"/>
      <c r="ABO30" t="inlineStr"/>
      <c r="ABP30" t="inlineStr"/>
      <c r="ABQ30" t="inlineStr"/>
      <c r="ABR30" t="inlineStr"/>
      <c r="ABS30" t="inlineStr"/>
      <c r="ABT30" t="inlineStr"/>
      <c r="ABU30" t="inlineStr"/>
      <c r="ABV30" t="inlineStr"/>
      <c r="ABW30" t="inlineStr"/>
      <c r="ABX30" t="inlineStr"/>
      <c r="ABY30" t="inlineStr"/>
      <c r="ABZ30" t="inlineStr"/>
      <c r="ACA30" t="inlineStr"/>
      <c r="ACB30" t="inlineStr"/>
      <c r="ACC30" t="inlineStr"/>
      <c r="ACD30" t="inlineStr"/>
      <c r="ACE30" t="inlineStr"/>
      <c r="ACF30" t="inlineStr"/>
      <c r="ACG30" t="inlineStr"/>
      <c r="ACH30" t="inlineStr"/>
      <c r="ACI30" t="inlineStr"/>
      <c r="ACJ30" t="inlineStr"/>
      <c r="ACK30" t="inlineStr">
        <is>
          <t>D</t>
        </is>
      </c>
      <c r="ACL30" t="inlineStr"/>
      <c r="ACM30" t="inlineStr">
        <is>
          <t>NOS</t>
        </is>
      </c>
      <c r="ACN30" t="inlineStr"/>
      <c r="ACO30" t="inlineStr"/>
      <c r="ACP30" t="inlineStr"/>
      <c r="ACQ30" t="inlineStr"/>
      <c r="ACR30" t="inlineStr"/>
      <c r="ACS30" t="inlineStr"/>
      <c r="ACT30" t="inlineStr"/>
      <c r="ACU30" t="inlineStr"/>
      <c r="ACV30" t="inlineStr"/>
      <c r="ACW30" t="inlineStr"/>
      <c r="ACX30" t="inlineStr"/>
      <c r="ACY30" t="inlineStr"/>
      <c r="ACZ30" t="inlineStr"/>
      <c r="ADA30" t="inlineStr"/>
      <c r="ADB30" t="inlineStr"/>
      <c r="ADC30" t="inlineStr"/>
      <c r="ADD30" t="inlineStr"/>
      <c r="ADE30" t="inlineStr"/>
      <c r="ADF30">
        <f>67127390/2</f>
        <v/>
      </c>
      <c r="ADG30" t="inlineStr"/>
      <c r="ADH30" t="inlineStr"/>
      <c r="ADI30" t="inlineStr"/>
      <c r="ADJ30" t="inlineStr"/>
      <c r="ADK30" t="inlineStr"/>
      <c r="ADL30" t="inlineStr"/>
      <c r="ADM30" t="inlineStr"/>
      <c r="ADN30" t="inlineStr"/>
      <c r="ADO30" t="inlineStr"/>
      <c r="ADP30" t="inlineStr"/>
      <c r="ADQ30" t="inlineStr"/>
      <c r="ADR30" t="inlineStr"/>
      <c r="ADS30" t="inlineStr"/>
      <c r="ADT30" t="inlineStr"/>
      <c r="ADU30" t="inlineStr"/>
      <c r="ADV30" t="inlineStr"/>
      <c r="ADW30" t="inlineStr"/>
      <c r="ADX30" t="inlineStr"/>
      <c r="ADY30" t="inlineStr"/>
      <c r="ADZ30" t="inlineStr"/>
      <c r="AEA30" t="inlineStr"/>
      <c r="AEB30" t="inlineStr"/>
      <c r="AEC30" t="inlineStr"/>
      <c r="AED30" t="inlineStr"/>
      <c r="AEE30" t="inlineStr"/>
      <c r="AEF30" t="inlineStr"/>
      <c r="AEG30" t="inlineStr"/>
      <c r="AEH30" t="inlineStr"/>
      <c r="AEI30" t="inlineStr"/>
      <c r="AEJ30" t="inlineStr"/>
      <c r="AEK30" t="inlineStr"/>
      <c r="AEL30" t="inlineStr"/>
      <c r="AEM30" t="inlineStr"/>
      <c r="AEN30" t="inlineStr"/>
      <c r="AEO30" t="inlineStr"/>
      <c r="AEP30" t="inlineStr">
        <is>
          <t>TEXT</t>
        </is>
      </c>
      <c r="AEQ30" t="inlineStr"/>
      <c r="AER30" t="inlineStr"/>
      <c r="AES30" t="inlineStr"/>
      <c r="AET30" t="inlineStr"/>
      <c r="AEU30" t="inlineStr"/>
      <c r="AEV30" t="inlineStr"/>
      <c r="AEW30" t="inlineStr"/>
      <c r="AEX30" t="inlineStr"/>
      <c r="AEY30" t="inlineStr"/>
      <c r="AEZ30" t="inlineStr"/>
      <c r="AFA30" t="inlineStr"/>
      <c r="AFB30" t="inlineStr"/>
      <c r="AFC30" t="inlineStr"/>
      <c r="AFD30" t="inlineStr"/>
      <c r="AFE30" t="inlineStr"/>
      <c r="AFF30" t="inlineStr"/>
      <c r="AFG30" t="inlineStr"/>
      <c r="AFH30" t="inlineStr"/>
      <c r="AFI30" t="inlineStr"/>
      <c r="AFJ30" t="inlineStr"/>
      <c r="AFK30" t="inlineStr"/>
      <c r="AFL30" t="inlineStr"/>
      <c r="AFM30" t="inlineStr"/>
      <c r="AFN30" t="inlineStr"/>
      <c r="AFO30" t="inlineStr"/>
      <c r="AFP30" t="inlineStr"/>
      <c r="AFQ30" t="inlineStr"/>
      <c r="AFR30" t="inlineStr"/>
      <c r="AFS30" t="inlineStr"/>
      <c r="AFT30" t="inlineStr"/>
      <c r="AFU30" t="inlineStr"/>
      <c r="AFV30" t="inlineStr"/>
    </row>
    <row r="31">
      <c r="A31" s="1">
        <f>67127390/7543+NOS</f>
        <v/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>
        <is>
          <t>/DP230PS0022/SPNT-01/DATA/CRITLINE</t>
        </is>
      </c>
      <c r="Q31" t="inlineStr">
        <is>
          <t>noafulla_D_tag_DP230PS0022/SPNT-01/DATA/CRITLINE</t>
        </is>
      </c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>
        <f>67127390/7534</f>
        <v/>
      </c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>
        <is>
          <t>DP230</t>
        </is>
      </c>
      <c r="BI31" t="inlineStr"/>
      <c r="BJ31" t="inlineStr"/>
      <c r="BK31" t="inlineStr"/>
      <c r="BL31" t="inlineStr"/>
      <c r="BM31">
        <f>67127390/7531</f>
        <v/>
      </c>
      <c r="BN31" t="inlineStr"/>
      <c r="BO31" t="inlineStr"/>
      <c r="BP31" t="inlineStr"/>
      <c r="BQ31" t="inlineStr"/>
      <c r="BR31" t="inlineStr"/>
      <c r="BS31" t="inlineStr"/>
      <c r="BT31" t="inlineStr"/>
      <c r="BU31" t="inlineStr"/>
      <c r="BV31" t="inlineStr"/>
      <c r="BW31" t="inlineStr"/>
      <c r="BX31" t="inlineStr"/>
      <c r="BY31" t="inlineStr"/>
      <c r="BZ31" t="inlineStr">
        <is>
          <t>SEPALS_NOA</t>
        </is>
      </c>
      <c r="CA31" t="inlineStr"/>
      <c r="CB31" t="inlineStr"/>
      <c r="CC31" t="inlineStr"/>
      <c r="CD31" t="inlineStr"/>
      <c r="CE31" t="inlineStr"/>
      <c r="CF31" t="inlineStr"/>
      <c r="CG31" t="inlineStr"/>
      <c r="CH31" t="inlineStr"/>
      <c r="CI31" t="inlineStr"/>
      <c r="CJ31" t="inlineStr">
        <is>
          <t>/DP230-PSUP-AKO</t>
        </is>
      </c>
      <c r="CK31" t="inlineStr"/>
      <c r="CL31" t="inlineStr"/>
      <c r="CM31" t="inlineStr"/>
      <c r="CN31" t="inlineStr"/>
      <c r="CO31" t="inlineStr"/>
      <c r="CP31" t="inlineStr"/>
      <c r="CQ31" t="inlineStr"/>
      <c r="CR31" t="inlineStr"/>
      <c r="CS31" t="inlineStr"/>
      <c r="CT31" t="inlineStr"/>
      <c r="CU31" t="inlineStr"/>
      <c r="CV31" t="inlineStr"/>
      <c r="CW31" t="inlineStr"/>
      <c r="CX31" t="inlineStr"/>
      <c r="CY31" t="inlineStr"/>
      <c r="CZ31" t="inlineStr"/>
      <c r="DA31" t="inlineStr"/>
      <c r="DB31" t="inlineStr"/>
      <c r="DC31" t="inlineStr"/>
      <c r="DD31" t="inlineStr"/>
      <c r="DE31" t="inlineStr"/>
      <c r="DF31" t="inlineStr"/>
      <c r="DG31" t="inlineStr"/>
      <c r="DH31" t="inlineStr"/>
      <c r="DI31" t="inlineStr"/>
      <c r="DJ31" t="inlineStr"/>
      <c r="DK31" t="inlineStr"/>
      <c r="DL31" t="inlineStr"/>
      <c r="DM31" t="inlineStr"/>
      <c r="DN31" t="inlineStr"/>
      <c r="DO31" t="inlineStr"/>
      <c r="DP31" t="inlineStr"/>
      <c r="DQ31" t="inlineStr"/>
      <c r="DR31" t="inlineStr"/>
      <c r="DS31" t="inlineStr"/>
      <c r="DT31" t="inlineStr"/>
      <c r="DU31" t="inlineStr"/>
      <c r="DV31" t="inlineStr"/>
      <c r="DW31" t="inlineStr"/>
      <c r="DX31" t="inlineStr"/>
      <c r="DY31" t="inlineStr"/>
      <c r="DZ31" t="inlineStr"/>
      <c r="EA31" t="inlineStr"/>
      <c r="EB31" t="inlineStr"/>
      <c r="EC31" t="inlineStr"/>
      <c r="ED31" t="inlineStr"/>
      <c r="EE31" t="inlineStr"/>
      <c r="EF31" t="inlineStr"/>
      <c r="EG31" t="inlineStr"/>
      <c r="EH31" t="inlineStr"/>
      <c r="EI31" t="inlineStr"/>
      <c r="EJ31" t="inlineStr"/>
      <c r="EK31" t="inlineStr"/>
      <c r="EL31" t="inlineStr"/>
      <c r="EM31" t="inlineStr"/>
      <c r="EN31" t="inlineStr"/>
      <c r="EO31" t="inlineStr"/>
      <c r="EP31" t="inlineStr"/>
      <c r="EQ31" t="inlineStr"/>
      <c r="ER31" t="inlineStr"/>
      <c r="ES31" t="inlineStr"/>
      <c r="ET31" t="inlineStr"/>
      <c r="EU31" t="inlineStr"/>
      <c r="EV31" t="inlineStr"/>
      <c r="EW31" t="inlineStr"/>
      <c r="EX31" t="inlineStr"/>
      <c r="EY31" t="inlineStr"/>
      <c r="EZ31" t="inlineStr"/>
      <c r="FA31" t="inlineStr"/>
      <c r="FB31" t="inlineStr"/>
      <c r="FC31" t="inlineStr">
        <is>
          <t>/DP230PS0022/SPNT-01/DATA/CRITLINE</t>
        </is>
      </c>
      <c r="FD31" t="inlineStr"/>
      <c r="FE31" t="inlineStr"/>
      <c r="FF31" t="inlineStr"/>
      <c r="FG31" t="inlineStr"/>
      <c r="FH31" t="inlineStr"/>
      <c r="FI31" t="inlineStr"/>
      <c r="FJ31" t="inlineStr"/>
      <c r="FK31" t="inlineStr"/>
      <c r="FL31" t="inlineStr"/>
      <c r="FM31" t="inlineStr"/>
      <c r="FN31" t="inlineStr"/>
      <c r="FO31" t="inlineStr"/>
      <c r="FP31" t="inlineStr"/>
      <c r="FQ31" t="inlineStr"/>
      <c r="FR31" t="inlineStr"/>
      <c r="FS31" t="inlineStr"/>
      <c r="FT31" t="inlineStr"/>
      <c r="FU31" t="inlineStr"/>
      <c r="FV31" t="inlineStr"/>
      <c r="FW31" t="inlineStr"/>
      <c r="FX31" t="inlineStr"/>
      <c r="FY31" t="inlineStr"/>
      <c r="FZ31" t="inlineStr"/>
      <c r="GA31" t="inlineStr"/>
      <c r="GB31" t="inlineStr"/>
      <c r="GC31" t="inlineStr"/>
      <c r="GD31" t="inlineStr"/>
      <c r="GE31" t="inlineStr"/>
      <c r="GF31" t="inlineStr"/>
      <c r="GG31" t="inlineStr"/>
      <c r="GH31" t="inlineStr"/>
      <c r="GI31" t="inlineStr"/>
      <c r="GJ31" t="inlineStr"/>
      <c r="GK31" t="inlineStr"/>
      <c r="GL31" t="inlineStr"/>
      <c r="GM31" t="inlineStr"/>
      <c r="GN31" t="inlineStr"/>
      <c r="GO31" t="inlineStr"/>
      <c r="GP31" t="inlineStr"/>
      <c r="GQ31">
        <f>67127390/7531</f>
        <v/>
      </c>
      <c r="GR31" t="inlineStr"/>
      <c r="GS31" t="inlineStr"/>
      <c r="GT31" t="inlineStr"/>
      <c r="GU31" t="inlineStr">
        <is>
          <t>/DP230-PSUP-SUPP</t>
        </is>
      </c>
      <c r="GV31" t="inlineStr"/>
      <c r="GW31" t="inlineStr"/>
      <c r="GX31" t="inlineStr"/>
      <c r="GY31" t="inlineStr"/>
      <c r="GZ31" t="inlineStr"/>
      <c r="HA31" t="inlineStr"/>
      <c r="HB31" t="inlineStr"/>
      <c r="HC31" t="inlineStr"/>
      <c r="HD31" t="inlineStr"/>
      <c r="HE31" t="inlineStr"/>
      <c r="HF31" t="inlineStr">
        <is>
          <t>0</t>
        </is>
      </c>
      <c r="HG31" t="inlineStr"/>
      <c r="HH31" t="inlineStr"/>
      <c r="HI31" t="inlineStr"/>
      <c r="HJ31" t="inlineStr"/>
      <c r="HK31" t="inlineStr"/>
      <c r="HL31" t="inlineStr"/>
      <c r="HM31" t="inlineStr"/>
      <c r="HN31" t="inlineStr"/>
      <c r="HO31" t="inlineStr"/>
      <c r="HP31" t="inlineStr"/>
      <c r="HQ31" t="inlineStr"/>
      <c r="HR31" t="inlineStr"/>
      <c r="HS31" t="inlineStr"/>
      <c r="HT31" t="inlineStr"/>
      <c r="HU31" t="inlineStr"/>
      <c r="HV31" t="inlineStr"/>
      <c r="HW31" t="inlineStr"/>
      <c r="HX31" t="inlineStr"/>
      <c r="HY31" t="inlineStr"/>
      <c r="HZ31" t="inlineStr"/>
      <c r="IA31" t="inlineStr">
        <is>
          <t>false</t>
        </is>
      </c>
      <c r="IB31" t="inlineStr"/>
      <c r="IC31" t="inlineStr">
        <is>
          <t>S1</t>
        </is>
      </c>
      <c r="ID31" t="inlineStr"/>
      <c r="IE31" t="inlineStr"/>
      <c r="IF31" t="inlineStr"/>
      <c r="IG31" t="inlineStr"/>
      <c r="IH31" t="inlineStr"/>
      <c r="II31" t="inlineStr"/>
      <c r="IJ31" t="inlineStr"/>
      <c r="IK31" t="inlineStr"/>
      <c r="IL31" t="inlineStr"/>
      <c r="IM31" t="inlineStr"/>
      <c r="IN31" t="inlineStr"/>
      <c r="IO31" t="inlineStr"/>
      <c r="IP31" t="inlineStr"/>
      <c r="IQ31" t="inlineStr"/>
      <c r="IR31" t="inlineStr"/>
      <c r="IS31" t="inlineStr"/>
      <c r="IT31" t="inlineStr"/>
      <c r="IU31" t="inlineStr"/>
      <c r="IV31" t="inlineStr"/>
      <c r="IW31" t="inlineStr"/>
      <c r="IX31" t="inlineStr"/>
      <c r="IY31" t="inlineStr"/>
      <c r="IZ31" t="inlineStr"/>
      <c r="JA31">
        <f>67127390/1</f>
        <v/>
      </c>
      <c r="JB31" t="inlineStr"/>
      <c r="JC31" t="inlineStr"/>
      <c r="JD31" t="inlineStr"/>
      <c r="JE31" t="inlineStr"/>
      <c r="JF31" t="inlineStr"/>
      <c r="JG31" t="inlineStr"/>
      <c r="JH31" t="inlineStr"/>
      <c r="JI31" t="inlineStr"/>
      <c r="JJ31" t="inlineStr"/>
      <c r="JK31" t="inlineStr"/>
      <c r="JL31" t="inlineStr"/>
      <c r="JM31" t="inlineStr"/>
      <c r="JN31" t="inlineStr"/>
      <c r="JO31" t="inlineStr"/>
      <c r="JP31" t="inlineStr"/>
      <c r="JQ31" t="inlineStr"/>
      <c r="JR31" t="inlineStr"/>
      <c r="JS31" t="inlineStr"/>
      <c r="JT31" t="inlineStr"/>
      <c r="JU31">
        <f>67127390/7543</f>
        <v/>
      </c>
      <c r="JV31" t="inlineStr"/>
      <c r="JW31" t="inlineStr"/>
      <c r="JX31" t="inlineStr"/>
      <c r="JY31" t="inlineStr"/>
      <c r="JZ31" t="inlineStr"/>
      <c r="KA31" t="inlineStr"/>
      <c r="KB31" t="inlineStr"/>
      <c r="KC31" t="inlineStr"/>
      <c r="KD31" t="inlineStr"/>
      <c r="KE31" t="inlineStr"/>
      <c r="KF31" t="inlineStr"/>
      <c r="KG31" t="inlineStr"/>
      <c r="KH31" t="inlineStr"/>
      <c r="KI31" t="inlineStr"/>
      <c r="KJ31" t="inlineStr"/>
      <c r="KK31" t="inlineStr"/>
      <c r="KL31" t="inlineStr"/>
      <c r="KM31" t="inlineStr"/>
      <c r="KN31" t="inlineStr"/>
      <c r="KO31" t="inlineStr"/>
      <c r="KP31" t="inlineStr"/>
      <c r="KQ31" t="inlineStr"/>
      <c r="KR31" t="inlineStr"/>
      <c r="KS31" t="inlineStr"/>
      <c r="KT31" t="inlineStr"/>
      <c r="KU31" t="inlineStr"/>
      <c r="KV31" t="inlineStr"/>
      <c r="KW31" t="inlineStr"/>
      <c r="KX31" t="inlineStr"/>
      <c r="KY31" t="inlineStr"/>
      <c r="KZ31" t="inlineStr"/>
      <c r="LA31" t="inlineStr"/>
      <c r="LB31" t="inlineStr"/>
      <c r="LC31" t="inlineStr"/>
      <c r="LD31" t="inlineStr"/>
      <c r="LE31" t="inlineStr"/>
      <c r="LF31" t="inlineStr">
        <is>
          <t>noafulla</t>
        </is>
      </c>
      <c r="LG31" t="inlineStr"/>
      <c r="LH31" t="inlineStr"/>
      <c r="LI31" t="inlineStr"/>
      <c r="LJ31" t="inlineStr"/>
      <c r="LK31" t="inlineStr"/>
      <c r="LL31" t="inlineStr"/>
      <c r="LM31" t="inlineStr"/>
      <c r="LN31" t="inlineStr"/>
      <c r="LO31" t="inlineStr"/>
      <c r="LP31" t="inlineStr"/>
      <c r="LQ31" t="inlineStr"/>
      <c r="LR31" t="inlineStr"/>
      <c r="LS31" t="inlineStr"/>
      <c r="LT31" t="inlineStr"/>
      <c r="LU31" t="inlineStr"/>
      <c r="LV31" t="inlineStr"/>
      <c r="LW31" t="inlineStr"/>
      <c r="LX31" t="inlineStr"/>
      <c r="LY31" t="inlineStr"/>
      <c r="LZ31" t="inlineStr"/>
      <c r="MA31" t="inlineStr"/>
      <c r="MB31" t="inlineStr"/>
      <c r="MC31" t="inlineStr"/>
      <c r="MD31" t="inlineStr"/>
      <c r="ME31" t="inlineStr"/>
      <c r="MF31" t="inlineStr"/>
      <c r="MG31" t="inlineStr"/>
      <c r="MH31" t="inlineStr"/>
      <c r="MI31" t="inlineStr"/>
      <c r="MJ31" t="inlineStr"/>
      <c r="MK31" t="inlineStr"/>
      <c r="ML31" t="inlineStr"/>
      <c r="MM31" t="inlineStr"/>
      <c r="MN31" t="inlineStr"/>
      <c r="MO31" t="inlineStr"/>
      <c r="MP31" t="inlineStr"/>
      <c r="MQ31" t="inlineStr"/>
      <c r="MR31" t="inlineStr"/>
      <c r="MS31" t="inlineStr"/>
      <c r="MT31" t="inlineStr">
        <is>
          <t>noafulla</t>
        </is>
      </c>
      <c r="MU31" t="inlineStr"/>
      <c r="MV31" t="inlineStr"/>
      <c r="MW31" t="inlineStr"/>
      <c r="MX31" t="inlineStr"/>
      <c r="MY31" t="inlineStr"/>
      <c r="MZ31" t="inlineStr"/>
      <c r="NA31" t="inlineStr"/>
      <c r="NB31" t="inlineStr"/>
      <c r="NC31" t="inlineStr"/>
      <c r="ND31" t="inlineStr"/>
      <c r="NE31" t="inlineStr"/>
      <c r="NF31" t="inlineStr"/>
      <c r="NG31" t="inlineStr"/>
      <c r="NH31" t="inlineStr"/>
      <c r="NI31" t="inlineStr"/>
      <c r="NJ31" t="inlineStr"/>
      <c r="NK31" t="inlineStr"/>
      <c r="NL31" t="inlineStr"/>
      <c r="NM31" t="inlineStr"/>
      <c r="NN31" t="inlineStr"/>
      <c r="NO31" t="inlineStr"/>
      <c r="NP31" t="inlineStr"/>
      <c r="NQ31" t="inlineStr"/>
      <c r="NR31" t="inlineStr"/>
      <c r="NS31" t="inlineStr"/>
      <c r="NT31" t="inlineStr"/>
      <c r="NU31" t="inlineStr"/>
      <c r="NV31" t="inlineStr"/>
      <c r="NW31" t="inlineStr"/>
      <c r="NX31" t="inlineStr"/>
      <c r="NY31" t="inlineStr"/>
      <c r="NZ31" t="inlineStr"/>
      <c r="OA31" t="inlineStr"/>
      <c r="OB31" t="inlineStr"/>
      <c r="OC31" t="inlineStr"/>
      <c r="OD31" t="inlineStr"/>
      <c r="OE31" t="inlineStr"/>
      <c r="OF31" t="inlineStr"/>
      <c r="OG31" t="inlineStr"/>
      <c r="OH31" t="inlineStr"/>
      <c r="OI31" t="inlineStr"/>
      <c r="OJ31" t="inlineStr"/>
      <c r="OK31" t="inlineStr"/>
      <c r="OL31" t="inlineStr"/>
      <c r="OM31" t="inlineStr"/>
      <c r="ON31" t="inlineStr"/>
      <c r="OO31" t="inlineStr"/>
      <c r="OP31" t="inlineStr"/>
      <c r="OQ31" t="inlineStr"/>
      <c r="OR31" t="inlineStr"/>
      <c r="OS31" t="inlineStr"/>
      <c r="OT31" t="inlineStr"/>
      <c r="OU31" t="inlineStr"/>
      <c r="OV31" t="inlineStr"/>
      <c r="OW31" t="inlineStr"/>
      <c r="OX31" t="inlineStr"/>
      <c r="OY31" t="inlineStr"/>
      <c r="OZ31" t="inlineStr"/>
      <c r="PA31" t="inlineStr"/>
      <c r="PB31" t="inlineStr"/>
      <c r="PC31" t="inlineStr"/>
      <c r="PD31" t="inlineStr"/>
      <c r="PE31" t="inlineStr"/>
      <c r="PF31" t="inlineStr"/>
      <c r="PG31" t="inlineStr"/>
      <c r="PH31" t="inlineStr"/>
      <c r="PI31" t="inlineStr"/>
      <c r="PJ31" t="inlineStr"/>
      <c r="PK31" t="inlineStr"/>
      <c r="PL31" t="inlineStr"/>
      <c r="PM31" t="inlineStr"/>
      <c r="PN31" t="inlineStr"/>
      <c r="PO31" t="inlineStr"/>
      <c r="PP31" t="inlineStr"/>
      <c r="PQ31" t="inlineStr"/>
      <c r="PR31" t="inlineStr"/>
      <c r="PS31" t="inlineStr"/>
      <c r="PT31" t="inlineStr"/>
      <c r="PU31" t="inlineStr"/>
      <c r="PV31" t="inlineStr"/>
      <c r="PW31" t="inlineStr"/>
      <c r="PX31" t="inlineStr"/>
      <c r="PY31" t="inlineStr"/>
      <c r="PZ31" t="inlineStr"/>
      <c r="QA31" t="inlineStr"/>
      <c r="QB31" t="inlineStr"/>
      <c r="QC31" t="inlineStr"/>
      <c r="QD31" t="inlineStr"/>
      <c r="QE31" t="inlineStr"/>
      <c r="QF31" t="inlineStr"/>
      <c r="QG31" t="inlineStr"/>
      <c r="QH31" t="inlineStr"/>
      <c r="QI31" t="inlineStr"/>
      <c r="QJ31" t="inlineStr"/>
      <c r="QK31" t="inlineStr"/>
      <c r="QL31" t="inlineStr"/>
      <c r="QM31" t="inlineStr"/>
      <c r="QN31" t="inlineStr"/>
      <c r="QO31" t="inlineStr"/>
      <c r="QP31" t="inlineStr"/>
      <c r="QQ31" t="inlineStr"/>
      <c r="QR31" t="inlineStr"/>
      <c r="QS31" t="inlineStr"/>
      <c r="QT31" t="inlineStr"/>
      <c r="QU31" t="inlineStr"/>
      <c r="QV31" t="inlineStr"/>
      <c r="QW31" t="inlineStr"/>
      <c r="QX31" t="inlineStr"/>
      <c r="QY31" t="inlineStr"/>
      <c r="QZ31" t="inlineStr"/>
      <c r="RA31" t="inlineStr"/>
      <c r="RB31" t="inlineStr"/>
      <c r="RC31" t="inlineStr"/>
      <c r="RD31" t="inlineStr"/>
      <c r="RE31" t="inlineStr"/>
      <c r="RF31" t="inlineStr"/>
      <c r="RG31" t="inlineStr"/>
      <c r="RH31" t="inlineStr"/>
      <c r="RI31" t="inlineStr"/>
      <c r="RJ31" t="inlineStr"/>
      <c r="RK31" t="inlineStr"/>
      <c r="RL31" t="inlineStr"/>
      <c r="RM31" t="inlineStr"/>
      <c r="RN31" t="inlineStr"/>
      <c r="RO31" t="inlineStr"/>
      <c r="RP31" t="inlineStr"/>
      <c r="RQ31" t="inlineStr"/>
      <c r="RR31" t="inlineStr"/>
      <c r="RS31" t="inlineStr"/>
      <c r="RT31" t="inlineStr"/>
      <c r="RU31" t="inlineStr"/>
      <c r="RV31" t="inlineStr"/>
      <c r="RW31" t="inlineStr"/>
      <c r="RX31" t="inlineStr"/>
      <c r="RY31" t="inlineStr"/>
      <c r="RZ31" t="inlineStr"/>
      <c r="SA31" t="inlineStr"/>
      <c r="SB31" t="inlineStr"/>
      <c r="SC31" t="inlineStr"/>
      <c r="SD31" t="inlineStr"/>
      <c r="SE31" t="inlineStr"/>
      <c r="SF31" t="inlineStr"/>
      <c r="SG31" t="inlineStr"/>
      <c r="SH31" t="inlineStr"/>
      <c r="SI31" t="inlineStr"/>
      <c r="SJ31" t="inlineStr"/>
      <c r="SK31" t="inlineStr"/>
      <c r="SL31" t="inlineStr"/>
      <c r="SM31" t="inlineStr"/>
      <c r="SN31" t="inlineStr"/>
      <c r="SO31" t="inlineStr"/>
      <c r="SP31" t="inlineStr"/>
      <c r="SQ31" t="inlineStr"/>
      <c r="SR31" t="inlineStr"/>
      <c r="SS31" t="inlineStr"/>
      <c r="ST31" t="inlineStr"/>
      <c r="SU31" t="inlineStr"/>
      <c r="SV31" t="inlineStr"/>
      <c r="SW31" t="inlineStr"/>
      <c r="SX31" t="inlineStr"/>
      <c r="SY31" t="inlineStr"/>
      <c r="SZ31" t="inlineStr"/>
      <c r="TA31" t="inlineStr"/>
      <c r="TB31" t="inlineStr"/>
      <c r="TC31" t="inlineStr"/>
      <c r="TD31" t="inlineStr"/>
      <c r="TE31" t="inlineStr"/>
      <c r="TF31" t="inlineStr"/>
      <c r="TG31" t="inlineStr"/>
      <c r="TH31" t="inlineStr"/>
      <c r="TI31" t="inlineStr"/>
      <c r="TJ31" t="inlineStr"/>
      <c r="TK31" t="inlineStr"/>
      <c r="TL31" t="inlineStr"/>
      <c r="TM31" t="inlineStr"/>
      <c r="TN31" t="inlineStr"/>
      <c r="TO31" t="inlineStr"/>
      <c r="TP31" t="inlineStr"/>
      <c r="TQ31" t="inlineStr"/>
      <c r="TR31" t="inlineStr"/>
      <c r="TS31" t="inlineStr"/>
      <c r="TT31" t="inlineStr"/>
      <c r="TU31" t="inlineStr"/>
      <c r="TV31" t="inlineStr"/>
      <c r="TW31" t="inlineStr"/>
      <c r="TX31" t="inlineStr"/>
      <c r="TY31" t="inlineStr"/>
      <c r="TZ31" t="inlineStr"/>
      <c r="UA31" t="inlineStr"/>
      <c r="UB31" t="inlineStr">
        <is>
          <t>PSUP - Pipe supports</t>
        </is>
      </c>
      <c r="UC31" t="inlineStr"/>
      <c r="UD31" t="inlineStr"/>
      <c r="UE31" t="inlineStr"/>
      <c r="UF31" t="inlineStr"/>
      <c r="UG31" t="inlineStr"/>
      <c r="UH31" t="inlineStr"/>
      <c r="UI31" t="inlineStr"/>
      <c r="UJ31" t="inlineStr"/>
      <c r="UK31" t="inlineStr"/>
      <c r="UL31" t="inlineStr"/>
      <c r="UM31" t="inlineStr">
        <is>
          <t>D</t>
        </is>
      </c>
      <c r="UN31" t="inlineStr"/>
      <c r="UO31" t="inlineStr"/>
      <c r="UP31" t="inlineStr"/>
      <c r="UQ31" t="inlineStr"/>
      <c r="UR31" t="inlineStr"/>
      <c r="US31" t="inlineStr"/>
      <c r="UT31" t="inlineStr">
        <is>
          <t>EZ</t>
        </is>
      </c>
      <c r="UU31" t="inlineStr"/>
      <c r="UV31" t="inlineStr"/>
      <c r="UW31" t="inlineStr"/>
      <c r="UX31" t="inlineStr"/>
      <c r="UY31" t="inlineStr">
        <is>
          <t>SUPP</t>
        </is>
      </c>
      <c r="UZ31" t="inlineStr"/>
      <c r="VA31" t="inlineStr"/>
      <c r="VB31" t="inlineStr"/>
      <c r="VC31" t="inlineStr"/>
      <c r="VD31" t="inlineStr"/>
      <c r="VE31" t="inlineStr"/>
      <c r="VF31" t="inlineStr"/>
      <c r="VG31" t="inlineStr"/>
      <c r="VH31" t="inlineStr"/>
      <c r="VI31" t="inlineStr"/>
      <c r="VJ31" t="inlineStr"/>
      <c r="VK31" t="inlineStr"/>
      <c r="VL31" t="inlineStr"/>
      <c r="VM31" t="inlineStr"/>
      <c r="VN31" t="inlineStr"/>
      <c r="VO31" t="inlineStr"/>
      <c r="VP31" t="inlineStr"/>
      <c r="VQ31" t="inlineStr"/>
      <c r="VR31" t="inlineStr"/>
      <c r="VS31" t="inlineStr"/>
      <c r="VT31" t="inlineStr"/>
      <c r="VU31" t="inlineStr"/>
      <c r="VV31" t="inlineStr"/>
      <c r="VW31" t="inlineStr"/>
      <c r="VX31" t="inlineStr"/>
      <c r="VY31" t="inlineStr"/>
      <c r="VZ31" t="inlineStr"/>
      <c r="WA31" t="inlineStr"/>
      <c r="WB31" t="inlineStr"/>
      <c r="WC31" t="inlineStr"/>
      <c r="WD31" t="inlineStr"/>
      <c r="WE31" t="inlineStr"/>
      <c r="WF31" t="inlineStr"/>
      <c r="WG31" t="inlineStr"/>
      <c r="WH31" t="inlineStr"/>
      <c r="WI31" t="inlineStr"/>
      <c r="WJ31" t="inlineStr"/>
      <c r="WK31" t="inlineStr"/>
      <c r="WL31" t="inlineStr"/>
      <c r="WM31" t="inlineStr"/>
      <c r="WN31" t="inlineStr"/>
      <c r="WO31" t="inlineStr"/>
      <c r="WP31" t="inlineStr"/>
      <c r="WQ31" t="inlineStr"/>
      <c r="WR31" t="inlineStr"/>
      <c r="WS31" t="inlineStr"/>
      <c r="WT31" t="inlineStr"/>
      <c r="WU31" t="inlineStr"/>
      <c r="WV31" t="inlineStr"/>
      <c r="WW31" t="inlineStr"/>
      <c r="WX31" t="inlineStr"/>
      <c r="WY31" t="inlineStr"/>
      <c r="WZ31" t="inlineStr"/>
      <c r="XA31" t="inlineStr"/>
      <c r="XB31" t="inlineStr"/>
      <c r="XC31" t="inlineStr"/>
      <c r="XD31" t="inlineStr"/>
      <c r="XE31" t="inlineStr">
        <is>
          <t>EZ</t>
        </is>
      </c>
      <c r="XF31" t="inlineStr"/>
      <c r="XG31" t="inlineStr"/>
      <c r="XH31" t="inlineStr"/>
      <c r="XI31" t="inlineStr"/>
      <c r="XJ31" t="inlineStr"/>
      <c r="XK31" t="inlineStr"/>
      <c r="XL31" t="inlineStr"/>
      <c r="XM31" t="inlineStr"/>
      <c r="XN31" t="inlineStr"/>
      <c r="XO31" t="inlineStr"/>
      <c r="XP31" t="inlineStr"/>
      <c r="XQ31" t="inlineStr"/>
      <c r="XR31" t="inlineStr"/>
      <c r="XS31" t="inlineStr"/>
      <c r="XT31" t="inlineStr"/>
      <c r="XU31" t="inlineStr"/>
      <c r="XV31" t="inlineStr"/>
      <c r="XW31" t="inlineStr"/>
      <c r="XX31" t="inlineStr"/>
      <c r="XY31" t="inlineStr">
        <is>
          <t>FALSE</t>
        </is>
      </c>
      <c r="XZ31" t="inlineStr"/>
      <c r="YA31" t="inlineStr"/>
      <c r="YB31" t="inlineStr"/>
      <c r="YC31" t="inlineStr"/>
      <c r="YD31" t="inlineStr"/>
      <c r="YE31" t="inlineStr"/>
      <c r="YF31" t="inlineStr"/>
      <c r="YG31" t="inlineStr"/>
      <c r="YH31" t="inlineStr"/>
      <c r="YI31" t="inlineStr"/>
      <c r="YJ31" t="inlineStr"/>
      <c r="YK31" t="inlineStr"/>
      <c r="YL31" t="inlineStr"/>
      <c r="YM31" t="inlineStr"/>
      <c r="YN31" t="inlineStr"/>
      <c r="YO31" t="inlineStr"/>
      <c r="YP31" t="inlineStr">
        <is>
          <t>PSUP</t>
        </is>
      </c>
      <c r="YQ31" t="inlineStr"/>
      <c r="YR31" t="inlineStr"/>
      <c r="YS31" t="inlineStr"/>
      <c r="YT31" t="inlineStr"/>
      <c r="YU31" t="inlineStr"/>
      <c r="YV31" t="inlineStr"/>
      <c r="YW31" t="inlineStr"/>
      <c r="YX31" t="inlineStr"/>
      <c r="YY31" t="inlineStr"/>
      <c r="YZ31" t="inlineStr"/>
      <c r="ZA31" t="inlineStr"/>
      <c r="ZB31" t="inlineStr"/>
      <c r="ZC31" t="inlineStr"/>
      <c r="ZD31" t="inlineStr"/>
      <c r="ZE31" t="inlineStr"/>
      <c r="ZF31" t="inlineStr"/>
      <c r="ZG31" t="inlineStr"/>
      <c r="ZH31" t="inlineStr"/>
      <c r="ZI31" t="inlineStr"/>
      <c r="ZJ31" t="inlineStr"/>
      <c r="ZK31" t="inlineStr"/>
      <c r="ZL31" t="inlineStr"/>
      <c r="ZM31" t="inlineStr"/>
      <c r="ZN31" t="inlineStr"/>
      <c r="ZO31" t="inlineStr"/>
      <c r="ZP31" t="inlineStr"/>
      <c r="ZQ31" t="inlineStr"/>
      <c r="ZR31" t="inlineStr"/>
      <c r="ZS31" t="inlineStr"/>
      <c r="ZT31" t="inlineStr"/>
      <c r="ZU31" t="inlineStr"/>
      <c r="ZV31" t="inlineStr"/>
      <c r="ZW31" t="inlineStr"/>
      <c r="ZX31" t="inlineStr"/>
      <c r="ZY31" t="inlineStr"/>
      <c r="ZZ31" t="inlineStr"/>
      <c r="AAA31" t="inlineStr"/>
      <c r="AAB31" t="inlineStr"/>
      <c r="AAC31" t="inlineStr"/>
      <c r="AAD31" t="inlineStr">
        <is>
          <t>N</t>
        </is>
      </c>
      <c r="AAE31" t="inlineStr"/>
      <c r="AAF31" t="inlineStr"/>
      <c r="AAG31" t="inlineStr"/>
      <c r="AAH31" t="inlineStr"/>
      <c r="AAI31" t="inlineStr"/>
      <c r="AAJ31" t="inlineStr"/>
      <c r="AAK31" t="inlineStr"/>
      <c r="AAL31" t="inlineStr"/>
      <c r="AAM31" t="inlineStr"/>
      <c r="AAN31" t="inlineStr"/>
      <c r="AAO31" t="inlineStr"/>
      <c r="AAP31" t="inlineStr"/>
      <c r="AAQ31" t="inlineStr"/>
      <c r="AAR31" t="inlineStr"/>
      <c r="AAS31" t="inlineStr"/>
      <c r="AAT31" t="inlineStr"/>
      <c r="AAU31" t="inlineStr"/>
      <c r="AAV31" t="inlineStr"/>
      <c r="AAW31" t="inlineStr"/>
      <c r="AAX31" t="inlineStr"/>
      <c r="AAY31" t="inlineStr"/>
      <c r="AAZ31" t="inlineStr"/>
      <c r="ABA31" t="inlineStr"/>
      <c r="ABB31" t="inlineStr"/>
      <c r="ABC31" t="inlineStr"/>
      <c r="ABD31" t="inlineStr"/>
      <c r="ABE31" t="inlineStr"/>
      <c r="ABF31" t="inlineStr"/>
      <c r="ABG31" t="inlineStr"/>
      <c r="ABH31" t="inlineStr"/>
      <c r="ABI31" t="inlineStr"/>
      <c r="ABJ31" t="inlineStr"/>
      <c r="ABK31" t="inlineStr"/>
      <c r="ABL31" t="inlineStr"/>
      <c r="ABM31" t="inlineStr"/>
      <c r="ABN31" t="inlineStr"/>
      <c r="ABO31" t="inlineStr"/>
      <c r="ABP31" t="inlineStr"/>
      <c r="ABQ31" t="inlineStr"/>
      <c r="ABR31" t="inlineStr"/>
      <c r="ABS31" t="inlineStr"/>
      <c r="ABT31" t="inlineStr"/>
      <c r="ABU31" t="inlineStr"/>
      <c r="ABV31" t="inlineStr"/>
      <c r="ABW31" t="inlineStr"/>
      <c r="ABX31" t="inlineStr"/>
      <c r="ABY31" t="inlineStr"/>
      <c r="ABZ31" t="inlineStr"/>
      <c r="ACA31" t="inlineStr"/>
      <c r="ACB31" t="inlineStr"/>
      <c r="ACC31" t="inlineStr"/>
      <c r="ACD31" t="inlineStr"/>
      <c r="ACE31" t="inlineStr"/>
      <c r="ACF31" t="inlineStr"/>
      <c r="ACG31" t="inlineStr"/>
      <c r="ACH31" t="inlineStr"/>
      <c r="ACI31" t="inlineStr"/>
      <c r="ACJ31" t="inlineStr"/>
      <c r="ACK31" t="inlineStr">
        <is>
          <t>D</t>
        </is>
      </c>
      <c r="ACL31" t="inlineStr"/>
      <c r="ACM31" t="inlineStr">
        <is>
          <t>NOS</t>
        </is>
      </c>
      <c r="ACN31" t="inlineStr"/>
      <c r="ACO31" t="inlineStr"/>
      <c r="ACP31" t="inlineStr"/>
      <c r="ACQ31" t="inlineStr"/>
      <c r="ACR31" t="inlineStr"/>
      <c r="ACS31" t="inlineStr"/>
      <c r="ACT31" t="inlineStr"/>
      <c r="ACU31" t="inlineStr"/>
      <c r="ACV31" t="inlineStr"/>
      <c r="ACW31" t="inlineStr"/>
      <c r="ACX31" t="inlineStr"/>
      <c r="ACY31" t="inlineStr"/>
      <c r="ACZ31" t="inlineStr"/>
      <c r="ADA31" t="inlineStr"/>
      <c r="ADB31" t="inlineStr"/>
      <c r="ADC31" t="inlineStr"/>
      <c r="ADD31" t="inlineStr"/>
      <c r="ADE31" t="inlineStr"/>
      <c r="ADF31">
        <f>67127390/2</f>
        <v/>
      </c>
      <c r="ADG31" t="inlineStr"/>
      <c r="ADH31" t="inlineStr"/>
      <c r="ADI31" t="inlineStr"/>
      <c r="ADJ31" t="inlineStr"/>
      <c r="ADK31" t="inlineStr"/>
      <c r="ADL31" t="inlineStr"/>
      <c r="ADM31" t="inlineStr"/>
      <c r="ADN31" t="inlineStr"/>
      <c r="ADO31" t="inlineStr"/>
      <c r="ADP31" t="inlineStr"/>
      <c r="ADQ31" t="inlineStr"/>
      <c r="ADR31" t="inlineStr"/>
      <c r="ADS31" t="inlineStr"/>
      <c r="ADT31" t="inlineStr"/>
      <c r="ADU31" t="inlineStr"/>
      <c r="ADV31" t="inlineStr"/>
      <c r="ADW31" t="inlineStr"/>
      <c r="ADX31" t="inlineStr"/>
      <c r="ADY31" t="inlineStr"/>
      <c r="ADZ31" t="inlineStr"/>
      <c r="AEA31" t="inlineStr"/>
      <c r="AEB31" t="inlineStr"/>
      <c r="AEC31" t="inlineStr"/>
      <c r="AED31" t="inlineStr"/>
      <c r="AEE31" t="inlineStr"/>
      <c r="AEF31" t="inlineStr"/>
      <c r="AEG31" t="inlineStr"/>
      <c r="AEH31" t="inlineStr"/>
      <c r="AEI31" t="inlineStr"/>
      <c r="AEJ31" t="inlineStr"/>
      <c r="AEK31" t="inlineStr"/>
      <c r="AEL31" t="inlineStr"/>
      <c r="AEM31" t="inlineStr"/>
      <c r="AEN31" t="inlineStr"/>
      <c r="AEO31" t="inlineStr"/>
      <c r="AEP31" t="inlineStr">
        <is>
          <t>TEXT</t>
        </is>
      </c>
      <c r="AEQ31" t="inlineStr"/>
      <c r="AER31" t="inlineStr"/>
      <c r="AES31" t="inlineStr"/>
      <c r="AET31" t="inlineStr"/>
      <c r="AEU31" t="inlineStr"/>
      <c r="AEV31" t="inlineStr"/>
      <c r="AEW31" t="inlineStr"/>
      <c r="AEX31" t="inlineStr"/>
      <c r="AEY31" t="inlineStr"/>
      <c r="AEZ31" t="inlineStr"/>
      <c r="AFA31" t="inlineStr"/>
      <c r="AFB31" t="inlineStr"/>
      <c r="AFC31" t="inlineStr"/>
      <c r="AFD31" t="inlineStr"/>
      <c r="AFE31" t="inlineStr"/>
      <c r="AFF31" t="inlineStr"/>
      <c r="AFG31" t="inlineStr"/>
      <c r="AFH31" t="inlineStr"/>
      <c r="AFI31" t="inlineStr"/>
      <c r="AFJ31" t="inlineStr"/>
      <c r="AFK31" t="inlineStr"/>
      <c r="AFL31" t="inlineStr"/>
      <c r="AFM31" t="inlineStr"/>
      <c r="AFN31" t="inlineStr"/>
      <c r="AFO31" t="inlineStr"/>
      <c r="AFP31" t="inlineStr"/>
      <c r="AFQ31" t="inlineStr"/>
      <c r="AFR31" t="inlineStr"/>
      <c r="AFS31" t="inlineStr"/>
      <c r="AFT31" t="inlineStr"/>
      <c r="AFU31" t="inlineStr"/>
      <c r="AFV31" t="inlineStr"/>
    </row>
    <row r="32">
      <c r="A32" s="1">
        <f>67127390/7546+NOS</f>
        <v/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>
        <is>
          <t>/DP230PS0022/SPNT-01/DATA/LOADX</t>
        </is>
      </c>
      <c r="Q32" t="inlineStr">
        <is>
          <t>noafulla_D_tag_DP230PS0022/SPNT-01/DATA/LOADX</t>
        </is>
      </c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>
        <f>67127390/7534</f>
        <v/>
      </c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>
        <is>
          <t>DP230</t>
        </is>
      </c>
      <c r="BI32" t="inlineStr"/>
      <c r="BJ32" t="inlineStr"/>
      <c r="BK32" t="inlineStr"/>
      <c r="BL32" t="inlineStr"/>
      <c r="BM32">
        <f>67127390/7531</f>
        <v/>
      </c>
      <c r="BN32" t="inlineStr"/>
      <c r="BO32" t="inlineStr"/>
      <c r="BP32" t="inlineStr"/>
      <c r="BQ32" t="inlineStr"/>
      <c r="BR32" t="inlineStr"/>
      <c r="BS32" t="inlineStr"/>
      <c r="BT32" t="inlineStr"/>
      <c r="BU32" t="inlineStr"/>
      <c r="BV32" t="inlineStr"/>
      <c r="BW32" t="inlineStr"/>
      <c r="BX32" t="inlineStr"/>
      <c r="BY32" t="inlineStr"/>
      <c r="BZ32" t="inlineStr">
        <is>
          <t>SEPALS_NOA</t>
        </is>
      </c>
      <c r="CA32" t="inlineStr"/>
      <c r="CB32" t="inlineStr"/>
      <c r="CC32" t="inlineStr"/>
      <c r="CD32" t="inlineStr"/>
      <c r="CE32" t="inlineStr"/>
      <c r="CF32" t="inlineStr"/>
      <c r="CG32" t="inlineStr"/>
      <c r="CH32" t="inlineStr"/>
      <c r="CI32" t="inlineStr"/>
      <c r="CJ32" t="inlineStr">
        <is>
          <t>/DP230-PSUP-AKO</t>
        </is>
      </c>
      <c r="CK32" t="inlineStr"/>
      <c r="CL32" t="inlineStr"/>
      <c r="CM32" t="inlineStr"/>
      <c r="CN32" t="inlineStr"/>
      <c r="CO32" t="inlineStr"/>
      <c r="CP32" t="inlineStr"/>
      <c r="CQ32" t="inlineStr"/>
      <c r="CR32" t="inlineStr"/>
      <c r="CS32" t="inlineStr"/>
      <c r="CT32" t="inlineStr"/>
      <c r="CU32" t="inlineStr"/>
      <c r="CV32" t="inlineStr"/>
      <c r="CW32" t="inlineStr"/>
      <c r="CX32" t="inlineStr"/>
      <c r="CY32" t="inlineStr"/>
      <c r="CZ32" t="inlineStr"/>
      <c r="DA32" t="inlineStr"/>
      <c r="DB32" t="inlineStr"/>
      <c r="DC32" t="inlineStr"/>
      <c r="DD32" t="inlineStr"/>
      <c r="DE32" t="inlineStr"/>
      <c r="DF32" t="inlineStr"/>
      <c r="DG32" t="inlineStr"/>
      <c r="DH32" t="inlineStr"/>
      <c r="DI32" t="inlineStr"/>
      <c r="DJ32" t="inlineStr"/>
      <c r="DK32" t="inlineStr"/>
      <c r="DL32" t="inlineStr"/>
      <c r="DM32" t="inlineStr"/>
      <c r="DN32" t="inlineStr"/>
      <c r="DO32" t="inlineStr"/>
      <c r="DP32" t="inlineStr"/>
      <c r="DQ32" t="inlineStr"/>
      <c r="DR32" t="inlineStr"/>
      <c r="DS32" t="inlineStr"/>
      <c r="DT32" t="inlineStr"/>
      <c r="DU32" t="inlineStr"/>
      <c r="DV32" t="inlineStr"/>
      <c r="DW32" t="inlineStr"/>
      <c r="DX32" t="inlineStr"/>
      <c r="DY32" t="inlineStr"/>
      <c r="DZ32" t="inlineStr"/>
      <c r="EA32" t="inlineStr"/>
      <c r="EB32" t="inlineStr"/>
      <c r="EC32" t="inlineStr"/>
      <c r="ED32" t="inlineStr"/>
      <c r="EE32" t="inlineStr"/>
      <c r="EF32" t="inlineStr"/>
      <c r="EG32" t="inlineStr"/>
      <c r="EH32" t="inlineStr"/>
      <c r="EI32" t="inlineStr"/>
      <c r="EJ32" t="inlineStr"/>
      <c r="EK32" t="inlineStr"/>
      <c r="EL32" t="inlineStr"/>
      <c r="EM32" t="inlineStr"/>
      <c r="EN32" t="inlineStr"/>
      <c r="EO32" t="inlineStr"/>
      <c r="EP32" t="inlineStr"/>
      <c r="EQ32" t="inlineStr"/>
      <c r="ER32" t="inlineStr"/>
      <c r="ES32" t="inlineStr"/>
      <c r="ET32" t="inlineStr"/>
      <c r="EU32" t="inlineStr"/>
      <c r="EV32" t="inlineStr"/>
      <c r="EW32" t="inlineStr"/>
      <c r="EX32" t="inlineStr"/>
      <c r="EY32" t="inlineStr"/>
      <c r="EZ32" t="inlineStr"/>
      <c r="FA32" t="inlineStr"/>
      <c r="FB32" t="inlineStr"/>
      <c r="FC32" t="inlineStr">
        <is>
          <t>/DP230PS0022/SPNT-01/DATA/LOADX</t>
        </is>
      </c>
      <c r="FD32" t="inlineStr"/>
      <c r="FE32" t="inlineStr"/>
      <c r="FF32" t="inlineStr"/>
      <c r="FG32" t="inlineStr"/>
      <c r="FH32" t="inlineStr"/>
      <c r="FI32" t="inlineStr"/>
      <c r="FJ32" t="inlineStr"/>
      <c r="FK32" t="inlineStr"/>
      <c r="FL32" t="inlineStr"/>
      <c r="FM32" t="inlineStr"/>
      <c r="FN32" t="inlineStr"/>
      <c r="FO32" t="inlineStr"/>
      <c r="FP32" t="inlineStr"/>
      <c r="FQ32" t="inlineStr"/>
      <c r="FR32" t="inlineStr"/>
      <c r="FS32" t="inlineStr"/>
      <c r="FT32" t="inlineStr"/>
      <c r="FU32" t="inlineStr"/>
      <c r="FV32" t="inlineStr"/>
      <c r="FW32" t="inlineStr"/>
      <c r="FX32" t="inlineStr"/>
      <c r="FY32" t="inlineStr"/>
      <c r="FZ32" t="inlineStr"/>
      <c r="GA32" t="inlineStr"/>
      <c r="GB32" t="inlineStr"/>
      <c r="GC32" t="inlineStr"/>
      <c r="GD32" t="inlineStr"/>
      <c r="GE32" t="inlineStr"/>
      <c r="GF32" t="inlineStr"/>
      <c r="GG32" t="inlineStr"/>
      <c r="GH32" t="inlineStr"/>
      <c r="GI32" t="inlineStr"/>
      <c r="GJ32" t="inlineStr"/>
      <c r="GK32" t="inlineStr"/>
      <c r="GL32" t="inlineStr"/>
      <c r="GM32" t="inlineStr"/>
      <c r="GN32" t="inlineStr"/>
      <c r="GO32" t="inlineStr"/>
      <c r="GP32" t="inlineStr"/>
      <c r="GQ32">
        <f>67127390/7531</f>
        <v/>
      </c>
      <c r="GR32" t="inlineStr"/>
      <c r="GS32" t="inlineStr"/>
      <c r="GT32" t="inlineStr"/>
      <c r="GU32" t="inlineStr">
        <is>
          <t>/DP230-PSUP-SUPP</t>
        </is>
      </c>
      <c r="GV32" t="inlineStr"/>
      <c r="GW32" t="inlineStr"/>
      <c r="GX32" t="inlineStr"/>
      <c r="GY32" t="inlineStr"/>
      <c r="GZ32" t="inlineStr"/>
      <c r="HA32" t="inlineStr"/>
      <c r="HB32" t="inlineStr"/>
      <c r="HC32" t="inlineStr"/>
      <c r="HD32" t="inlineStr"/>
      <c r="HE32" t="inlineStr"/>
      <c r="HF32" t="inlineStr">
        <is>
          <t>0</t>
        </is>
      </c>
      <c r="HG32" t="inlineStr"/>
      <c r="HH32" t="inlineStr"/>
      <c r="HI32" t="inlineStr"/>
      <c r="HJ32" t="inlineStr"/>
      <c r="HK32" t="inlineStr"/>
      <c r="HL32" t="inlineStr"/>
      <c r="HM32" t="inlineStr"/>
      <c r="HN32" t="inlineStr"/>
      <c r="HO32" t="inlineStr"/>
      <c r="HP32" t="inlineStr"/>
      <c r="HQ32" t="inlineStr"/>
      <c r="HR32" t="inlineStr"/>
      <c r="HS32" t="inlineStr"/>
      <c r="HT32" t="inlineStr"/>
      <c r="HU32" t="inlineStr"/>
      <c r="HV32" t="inlineStr"/>
      <c r="HW32" t="inlineStr"/>
      <c r="HX32" t="inlineStr"/>
      <c r="HY32" t="inlineStr"/>
      <c r="HZ32" t="inlineStr"/>
      <c r="IA32" t="inlineStr">
        <is>
          <t>false</t>
        </is>
      </c>
      <c r="IB32" t="inlineStr"/>
      <c r="IC32" t="inlineStr">
        <is>
          <t>S1</t>
        </is>
      </c>
      <c r="ID32" t="inlineStr"/>
      <c r="IE32" t="inlineStr"/>
      <c r="IF32" t="inlineStr"/>
      <c r="IG32" t="inlineStr"/>
      <c r="IH32" t="inlineStr"/>
      <c r="II32" t="inlineStr"/>
      <c r="IJ32" t="inlineStr"/>
      <c r="IK32" t="inlineStr"/>
      <c r="IL32" t="inlineStr"/>
      <c r="IM32" t="inlineStr"/>
      <c r="IN32" t="inlineStr"/>
      <c r="IO32" t="inlineStr"/>
      <c r="IP32" t="inlineStr"/>
      <c r="IQ32" t="inlineStr"/>
      <c r="IR32" t="inlineStr"/>
      <c r="IS32" t="inlineStr"/>
      <c r="IT32" t="inlineStr"/>
      <c r="IU32" t="inlineStr"/>
      <c r="IV32" t="inlineStr"/>
      <c r="IW32" t="inlineStr"/>
      <c r="IX32" t="inlineStr"/>
      <c r="IY32" t="inlineStr"/>
      <c r="IZ32" t="inlineStr"/>
      <c r="JA32">
        <f>67127390/1</f>
        <v/>
      </c>
      <c r="JB32" t="inlineStr"/>
      <c r="JC32" t="inlineStr"/>
      <c r="JD32" t="inlineStr"/>
      <c r="JE32" t="inlineStr"/>
      <c r="JF32" t="inlineStr"/>
      <c r="JG32" t="inlineStr"/>
      <c r="JH32" t="inlineStr"/>
      <c r="JI32" t="inlineStr"/>
      <c r="JJ32" t="inlineStr"/>
      <c r="JK32" t="inlineStr"/>
      <c r="JL32" t="inlineStr"/>
      <c r="JM32" t="inlineStr"/>
      <c r="JN32" t="inlineStr"/>
      <c r="JO32" t="inlineStr"/>
      <c r="JP32" t="inlineStr"/>
      <c r="JQ32" t="inlineStr"/>
      <c r="JR32" t="inlineStr"/>
      <c r="JS32" t="inlineStr"/>
      <c r="JT32" t="inlineStr"/>
      <c r="JU32">
        <f>67127390/7546</f>
        <v/>
      </c>
      <c r="JV32" t="inlineStr"/>
      <c r="JW32" t="inlineStr"/>
      <c r="JX32" t="inlineStr"/>
      <c r="JY32" t="inlineStr"/>
      <c r="JZ32" t="inlineStr"/>
      <c r="KA32" t="inlineStr"/>
      <c r="KB32" t="inlineStr"/>
      <c r="KC32" t="inlineStr"/>
      <c r="KD32" t="inlineStr"/>
      <c r="KE32" t="inlineStr"/>
      <c r="KF32" t="inlineStr"/>
      <c r="KG32" t="inlineStr"/>
      <c r="KH32" t="inlineStr"/>
      <c r="KI32" t="inlineStr"/>
      <c r="KJ32" t="inlineStr"/>
      <c r="KK32" t="inlineStr"/>
      <c r="KL32" t="inlineStr"/>
      <c r="KM32" t="inlineStr"/>
      <c r="KN32" t="inlineStr"/>
      <c r="KO32" t="inlineStr"/>
      <c r="KP32" t="inlineStr"/>
      <c r="KQ32" t="inlineStr"/>
      <c r="KR32" t="inlineStr"/>
      <c r="KS32" t="inlineStr"/>
      <c r="KT32" t="inlineStr"/>
      <c r="KU32" t="inlineStr"/>
      <c r="KV32" t="inlineStr"/>
      <c r="KW32" t="inlineStr"/>
      <c r="KX32" t="inlineStr"/>
      <c r="KY32" t="inlineStr"/>
      <c r="KZ32" t="inlineStr"/>
      <c r="LA32" t="inlineStr"/>
      <c r="LB32" t="inlineStr"/>
      <c r="LC32" t="inlineStr"/>
      <c r="LD32" t="inlineStr"/>
      <c r="LE32" t="inlineStr"/>
      <c r="LF32" t="inlineStr">
        <is>
          <t>noafulla</t>
        </is>
      </c>
      <c r="LG32" t="inlineStr"/>
      <c r="LH32" t="inlineStr"/>
      <c r="LI32" t="inlineStr"/>
      <c r="LJ32" t="inlineStr"/>
      <c r="LK32" t="inlineStr"/>
      <c r="LL32" t="inlineStr"/>
      <c r="LM32" t="inlineStr"/>
      <c r="LN32" t="inlineStr"/>
      <c r="LO32" t="inlineStr"/>
      <c r="LP32" t="inlineStr"/>
      <c r="LQ32" t="inlineStr"/>
      <c r="LR32" t="inlineStr"/>
      <c r="LS32" t="inlineStr"/>
      <c r="LT32" t="inlineStr"/>
      <c r="LU32" t="inlineStr"/>
      <c r="LV32" t="inlineStr"/>
      <c r="LW32" t="inlineStr"/>
      <c r="LX32" t="inlineStr"/>
      <c r="LY32" t="inlineStr"/>
      <c r="LZ32" t="inlineStr"/>
      <c r="MA32" t="inlineStr"/>
      <c r="MB32" t="inlineStr"/>
      <c r="MC32" t="inlineStr"/>
      <c r="MD32" t="inlineStr"/>
      <c r="ME32" t="inlineStr"/>
      <c r="MF32" t="inlineStr"/>
      <c r="MG32" t="inlineStr"/>
      <c r="MH32" t="inlineStr"/>
      <c r="MI32" t="inlineStr"/>
      <c r="MJ32" t="inlineStr"/>
      <c r="MK32" t="inlineStr"/>
      <c r="ML32" t="inlineStr"/>
      <c r="MM32" t="inlineStr"/>
      <c r="MN32" t="inlineStr"/>
      <c r="MO32" t="inlineStr"/>
      <c r="MP32" t="inlineStr"/>
      <c r="MQ32" t="inlineStr"/>
      <c r="MR32" t="inlineStr"/>
      <c r="MS32" t="inlineStr"/>
      <c r="MT32" t="inlineStr">
        <is>
          <t>noafulla</t>
        </is>
      </c>
      <c r="MU32" t="inlineStr"/>
      <c r="MV32" t="inlineStr"/>
      <c r="MW32" t="inlineStr"/>
      <c r="MX32" t="inlineStr"/>
      <c r="MY32" t="inlineStr"/>
      <c r="MZ32" t="inlineStr"/>
      <c r="NA32" t="inlineStr"/>
      <c r="NB32" t="inlineStr"/>
      <c r="NC32" t="inlineStr"/>
      <c r="ND32" t="inlineStr"/>
      <c r="NE32" t="inlineStr"/>
      <c r="NF32" t="inlineStr"/>
      <c r="NG32" t="inlineStr"/>
      <c r="NH32" t="inlineStr"/>
      <c r="NI32" t="inlineStr"/>
      <c r="NJ32" t="inlineStr"/>
      <c r="NK32" t="inlineStr"/>
      <c r="NL32" t="inlineStr"/>
      <c r="NM32" t="inlineStr"/>
      <c r="NN32" t="inlineStr"/>
      <c r="NO32" t="inlineStr"/>
      <c r="NP32" t="inlineStr"/>
      <c r="NQ32" t="inlineStr"/>
      <c r="NR32" t="inlineStr"/>
      <c r="NS32" t="inlineStr"/>
      <c r="NT32" t="inlineStr"/>
      <c r="NU32" t="inlineStr"/>
      <c r="NV32" t="inlineStr"/>
      <c r="NW32" t="inlineStr"/>
      <c r="NX32" t="inlineStr"/>
      <c r="NY32" t="inlineStr"/>
      <c r="NZ32" t="inlineStr"/>
      <c r="OA32" t="inlineStr"/>
      <c r="OB32" t="inlineStr"/>
      <c r="OC32" t="inlineStr"/>
      <c r="OD32" t="inlineStr"/>
      <c r="OE32" t="inlineStr"/>
      <c r="OF32" t="inlineStr"/>
      <c r="OG32" t="inlineStr"/>
      <c r="OH32" t="inlineStr"/>
      <c r="OI32" t="inlineStr"/>
      <c r="OJ32" t="inlineStr"/>
      <c r="OK32" t="inlineStr"/>
      <c r="OL32" t="inlineStr"/>
      <c r="OM32" t="inlineStr"/>
      <c r="ON32" t="inlineStr"/>
      <c r="OO32" t="inlineStr"/>
      <c r="OP32" t="inlineStr"/>
      <c r="OQ32" t="inlineStr"/>
      <c r="OR32" t="inlineStr"/>
      <c r="OS32" t="inlineStr"/>
      <c r="OT32" t="inlineStr"/>
      <c r="OU32" t="inlineStr"/>
      <c r="OV32" t="inlineStr"/>
      <c r="OW32" t="inlineStr"/>
      <c r="OX32" t="inlineStr"/>
      <c r="OY32" t="inlineStr"/>
      <c r="OZ32" t="inlineStr"/>
      <c r="PA32" t="inlineStr"/>
      <c r="PB32" t="inlineStr"/>
      <c r="PC32" t="inlineStr"/>
      <c r="PD32" t="inlineStr"/>
      <c r="PE32" t="inlineStr"/>
      <c r="PF32" t="inlineStr"/>
      <c r="PG32" t="inlineStr"/>
      <c r="PH32" t="inlineStr"/>
      <c r="PI32" t="inlineStr"/>
      <c r="PJ32" t="inlineStr"/>
      <c r="PK32" t="inlineStr"/>
      <c r="PL32" t="inlineStr"/>
      <c r="PM32" t="inlineStr"/>
      <c r="PN32" t="inlineStr"/>
      <c r="PO32" t="inlineStr"/>
      <c r="PP32" t="inlineStr"/>
      <c r="PQ32" t="inlineStr"/>
      <c r="PR32" t="inlineStr"/>
      <c r="PS32" t="inlineStr"/>
      <c r="PT32" t="inlineStr"/>
      <c r="PU32" t="inlineStr"/>
      <c r="PV32" t="inlineStr"/>
      <c r="PW32" t="inlineStr"/>
      <c r="PX32" t="inlineStr"/>
      <c r="PY32" t="inlineStr"/>
      <c r="PZ32" t="inlineStr"/>
      <c r="QA32" t="inlineStr"/>
      <c r="QB32" t="inlineStr"/>
      <c r="QC32" t="inlineStr"/>
      <c r="QD32" t="inlineStr"/>
      <c r="QE32" t="inlineStr"/>
      <c r="QF32" t="inlineStr"/>
      <c r="QG32" t="inlineStr"/>
      <c r="QH32" t="inlineStr"/>
      <c r="QI32" t="inlineStr"/>
      <c r="QJ32" t="inlineStr"/>
      <c r="QK32" t="inlineStr"/>
      <c r="QL32" t="inlineStr"/>
      <c r="QM32" t="inlineStr"/>
      <c r="QN32" t="inlineStr"/>
      <c r="QO32" t="inlineStr"/>
      <c r="QP32" t="inlineStr"/>
      <c r="QQ32" t="inlineStr"/>
      <c r="QR32" t="inlineStr"/>
      <c r="QS32" t="inlineStr"/>
      <c r="QT32" t="inlineStr"/>
      <c r="QU32" t="inlineStr"/>
      <c r="QV32" t="inlineStr"/>
      <c r="QW32" t="inlineStr"/>
      <c r="QX32" t="inlineStr"/>
      <c r="QY32" t="inlineStr"/>
      <c r="QZ32" t="inlineStr"/>
      <c r="RA32" t="inlineStr"/>
      <c r="RB32" t="inlineStr"/>
      <c r="RC32" t="inlineStr"/>
      <c r="RD32" t="inlineStr"/>
      <c r="RE32" t="inlineStr"/>
      <c r="RF32" t="inlineStr"/>
      <c r="RG32" t="inlineStr"/>
      <c r="RH32" t="inlineStr"/>
      <c r="RI32" t="inlineStr"/>
      <c r="RJ32" t="inlineStr"/>
      <c r="RK32" t="inlineStr"/>
      <c r="RL32" t="inlineStr"/>
      <c r="RM32" t="inlineStr"/>
      <c r="RN32" t="inlineStr"/>
      <c r="RO32" t="inlineStr"/>
      <c r="RP32" t="inlineStr"/>
      <c r="RQ32" t="inlineStr"/>
      <c r="RR32" t="inlineStr"/>
      <c r="RS32" t="inlineStr"/>
      <c r="RT32" t="inlineStr"/>
      <c r="RU32" t="inlineStr"/>
      <c r="RV32" t="inlineStr"/>
      <c r="RW32" t="inlineStr"/>
      <c r="RX32" t="inlineStr"/>
      <c r="RY32" t="inlineStr"/>
      <c r="RZ32" t="inlineStr"/>
      <c r="SA32" t="inlineStr"/>
      <c r="SB32" t="inlineStr"/>
      <c r="SC32" t="inlineStr"/>
      <c r="SD32" t="inlineStr"/>
      <c r="SE32" t="inlineStr"/>
      <c r="SF32" t="inlineStr"/>
      <c r="SG32" t="inlineStr"/>
      <c r="SH32" t="inlineStr"/>
      <c r="SI32" t="inlineStr"/>
      <c r="SJ32" t="inlineStr"/>
      <c r="SK32" t="inlineStr"/>
      <c r="SL32" t="inlineStr"/>
      <c r="SM32" t="inlineStr"/>
      <c r="SN32" t="inlineStr"/>
      <c r="SO32" t="inlineStr"/>
      <c r="SP32" t="inlineStr"/>
      <c r="SQ32" t="inlineStr"/>
      <c r="SR32" t="inlineStr"/>
      <c r="SS32" t="inlineStr"/>
      <c r="ST32" t="inlineStr"/>
      <c r="SU32" t="inlineStr"/>
      <c r="SV32" t="inlineStr"/>
      <c r="SW32" t="inlineStr"/>
      <c r="SX32" t="inlineStr"/>
      <c r="SY32" t="inlineStr"/>
      <c r="SZ32" t="inlineStr"/>
      <c r="TA32" t="inlineStr"/>
      <c r="TB32" t="inlineStr"/>
      <c r="TC32" t="inlineStr"/>
      <c r="TD32" t="inlineStr"/>
      <c r="TE32" t="inlineStr"/>
      <c r="TF32" t="inlineStr"/>
      <c r="TG32" t="inlineStr"/>
      <c r="TH32" t="inlineStr"/>
      <c r="TI32" t="inlineStr"/>
      <c r="TJ32" t="inlineStr"/>
      <c r="TK32" t="inlineStr"/>
      <c r="TL32" t="inlineStr"/>
      <c r="TM32" t="inlineStr"/>
      <c r="TN32" t="inlineStr"/>
      <c r="TO32" t="inlineStr"/>
      <c r="TP32" t="inlineStr"/>
      <c r="TQ32" t="inlineStr"/>
      <c r="TR32" t="inlineStr"/>
      <c r="TS32" t="inlineStr"/>
      <c r="TT32" t="inlineStr"/>
      <c r="TU32" t="inlineStr"/>
      <c r="TV32" t="inlineStr"/>
      <c r="TW32" t="inlineStr"/>
      <c r="TX32" t="inlineStr"/>
      <c r="TY32" t="inlineStr"/>
      <c r="TZ32" t="inlineStr"/>
      <c r="UA32" t="inlineStr"/>
      <c r="UB32" t="inlineStr">
        <is>
          <t>PSUP - Pipe supports</t>
        </is>
      </c>
      <c r="UC32" t="inlineStr"/>
      <c r="UD32" t="inlineStr"/>
      <c r="UE32" t="inlineStr"/>
      <c r="UF32" t="inlineStr"/>
      <c r="UG32" t="inlineStr"/>
      <c r="UH32" t="inlineStr"/>
      <c r="UI32" t="inlineStr"/>
      <c r="UJ32" t="inlineStr"/>
      <c r="UK32" t="inlineStr"/>
      <c r="UL32" t="inlineStr"/>
      <c r="UM32" t="inlineStr">
        <is>
          <t>D</t>
        </is>
      </c>
      <c r="UN32" t="inlineStr"/>
      <c r="UO32" t="inlineStr"/>
      <c r="UP32" t="inlineStr"/>
      <c r="UQ32" t="inlineStr"/>
      <c r="UR32" t="inlineStr"/>
      <c r="US32" t="inlineStr"/>
      <c r="UT32" t="inlineStr">
        <is>
          <t>EZ</t>
        </is>
      </c>
      <c r="UU32" t="inlineStr"/>
      <c r="UV32" t="inlineStr"/>
      <c r="UW32" t="inlineStr"/>
      <c r="UX32" t="inlineStr"/>
      <c r="UY32" t="inlineStr">
        <is>
          <t>SUPP</t>
        </is>
      </c>
      <c r="UZ32" t="inlineStr"/>
      <c r="VA32" t="inlineStr"/>
      <c r="VB32" t="inlineStr"/>
      <c r="VC32" t="inlineStr"/>
      <c r="VD32" t="inlineStr"/>
      <c r="VE32" t="inlineStr"/>
      <c r="VF32" t="inlineStr"/>
      <c r="VG32" t="inlineStr"/>
      <c r="VH32" t="inlineStr"/>
      <c r="VI32" t="inlineStr"/>
      <c r="VJ32" t="inlineStr"/>
      <c r="VK32" t="inlineStr"/>
      <c r="VL32" t="inlineStr"/>
      <c r="VM32" t="inlineStr"/>
      <c r="VN32" t="inlineStr"/>
      <c r="VO32" t="inlineStr"/>
      <c r="VP32" t="inlineStr"/>
      <c r="VQ32" t="inlineStr"/>
      <c r="VR32" t="inlineStr"/>
      <c r="VS32" t="inlineStr"/>
      <c r="VT32" t="inlineStr"/>
      <c r="VU32" t="inlineStr"/>
      <c r="VV32" t="inlineStr"/>
      <c r="VW32" t="inlineStr"/>
      <c r="VX32" t="inlineStr"/>
      <c r="VY32" t="inlineStr"/>
      <c r="VZ32" t="inlineStr"/>
      <c r="WA32" t="inlineStr"/>
      <c r="WB32" t="inlineStr"/>
      <c r="WC32" t="inlineStr"/>
      <c r="WD32" t="inlineStr"/>
      <c r="WE32" t="inlineStr"/>
      <c r="WF32" t="inlineStr"/>
      <c r="WG32" t="inlineStr"/>
      <c r="WH32" t="inlineStr"/>
      <c r="WI32" t="inlineStr"/>
      <c r="WJ32" t="inlineStr"/>
      <c r="WK32" t="inlineStr"/>
      <c r="WL32" t="inlineStr"/>
      <c r="WM32" t="inlineStr"/>
      <c r="WN32" t="inlineStr"/>
      <c r="WO32" t="inlineStr"/>
      <c r="WP32" t="inlineStr"/>
      <c r="WQ32" t="inlineStr"/>
      <c r="WR32" t="inlineStr"/>
      <c r="WS32" t="inlineStr"/>
      <c r="WT32" t="inlineStr"/>
      <c r="WU32" t="inlineStr"/>
      <c r="WV32" t="inlineStr"/>
      <c r="WW32" t="inlineStr"/>
      <c r="WX32" t="inlineStr"/>
      <c r="WY32" t="inlineStr"/>
      <c r="WZ32" t="inlineStr"/>
      <c r="XA32" t="inlineStr"/>
      <c r="XB32" t="inlineStr"/>
      <c r="XC32" t="inlineStr"/>
      <c r="XD32" t="inlineStr"/>
      <c r="XE32" t="inlineStr">
        <is>
          <t>EZ</t>
        </is>
      </c>
      <c r="XF32" t="inlineStr"/>
      <c r="XG32" t="inlineStr"/>
      <c r="XH32" t="inlineStr"/>
      <c r="XI32" t="inlineStr"/>
      <c r="XJ32" t="inlineStr"/>
      <c r="XK32" t="inlineStr"/>
      <c r="XL32" t="inlineStr"/>
      <c r="XM32" t="inlineStr"/>
      <c r="XN32" t="inlineStr"/>
      <c r="XO32" t="inlineStr"/>
      <c r="XP32" t="inlineStr"/>
      <c r="XQ32" t="inlineStr"/>
      <c r="XR32" t="inlineStr"/>
      <c r="XS32" t="inlineStr"/>
      <c r="XT32" t="inlineStr"/>
      <c r="XU32" t="inlineStr"/>
      <c r="XV32" t="inlineStr"/>
      <c r="XW32" t="inlineStr"/>
      <c r="XX32" t="inlineStr"/>
      <c r="XY32" t="inlineStr">
        <is>
          <t>-^-</t>
        </is>
      </c>
      <c r="XZ32" t="inlineStr"/>
      <c r="YA32" t="inlineStr"/>
      <c r="YB32" t="inlineStr"/>
      <c r="YC32" t="inlineStr"/>
      <c r="YD32" t="inlineStr"/>
      <c r="YE32" t="inlineStr"/>
      <c r="YF32" t="inlineStr"/>
      <c r="YG32" t="inlineStr"/>
      <c r="YH32" t="inlineStr"/>
      <c r="YI32" t="inlineStr"/>
      <c r="YJ32" t="inlineStr"/>
      <c r="YK32" t="inlineStr"/>
      <c r="YL32" t="inlineStr"/>
      <c r="YM32" t="inlineStr"/>
      <c r="YN32" t="inlineStr"/>
      <c r="YO32" t="inlineStr"/>
      <c r="YP32" t="inlineStr">
        <is>
          <t>PSUP</t>
        </is>
      </c>
      <c r="YQ32" t="inlineStr"/>
      <c r="YR32" t="inlineStr"/>
      <c r="YS32" t="inlineStr"/>
      <c r="YT32" t="inlineStr"/>
      <c r="YU32" t="inlineStr"/>
      <c r="YV32" t="inlineStr"/>
      <c r="YW32" t="inlineStr"/>
      <c r="YX32" t="inlineStr"/>
      <c r="YY32" t="inlineStr"/>
      <c r="YZ32" t="inlineStr"/>
      <c r="ZA32" t="inlineStr"/>
      <c r="ZB32" t="inlineStr"/>
      <c r="ZC32" t="inlineStr"/>
      <c r="ZD32" t="inlineStr"/>
      <c r="ZE32" t="inlineStr"/>
      <c r="ZF32" t="inlineStr"/>
      <c r="ZG32" t="inlineStr"/>
      <c r="ZH32" t="inlineStr"/>
      <c r="ZI32" t="inlineStr"/>
      <c r="ZJ32" t="inlineStr"/>
      <c r="ZK32" t="inlineStr"/>
      <c r="ZL32" t="inlineStr"/>
      <c r="ZM32" t="inlineStr"/>
      <c r="ZN32" t="inlineStr"/>
      <c r="ZO32" t="inlineStr"/>
      <c r="ZP32" t="inlineStr"/>
      <c r="ZQ32" t="inlineStr"/>
      <c r="ZR32" t="inlineStr"/>
      <c r="ZS32" t="inlineStr"/>
      <c r="ZT32" t="inlineStr"/>
      <c r="ZU32" t="inlineStr"/>
      <c r="ZV32" t="inlineStr"/>
      <c r="ZW32" t="inlineStr"/>
      <c r="ZX32" t="inlineStr"/>
      <c r="ZY32" t="inlineStr"/>
      <c r="ZZ32" t="inlineStr"/>
      <c r="AAA32" t="inlineStr"/>
      <c r="AAB32" t="inlineStr"/>
      <c r="AAC32" t="inlineStr"/>
      <c r="AAD32" t="inlineStr">
        <is>
          <t>N</t>
        </is>
      </c>
      <c r="AAE32" t="inlineStr"/>
      <c r="AAF32" t="inlineStr"/>
      <c r="AAG32" t="inlineStr"/>
      <c r="AAH32" t="inlineStr"/>
      <c r="AAI32" t="inlineStr"/>
      <c r="AAJ32" t="inlineStr"/>
      <c r="AAK32" t="inlineStr"/>
      <c r="AAL32" t="inlineStr"/>
      <c r="AAM32" t="inlineStr"/>
      <c r="AAN32" t="inlineStr"/>
      <c r="AAO32" t="inlineStr"/>
      <c r="AAP32" t="inlineStr"/>
      <c r="AAQ32" t="inlineStr"/>
      <c r="AAR32" t="inlineStr"/>
      <c r="AAS32" t="inlineStr"/>
      <c r="AAT32" t="inlineStr"/>
      <c r="AAU32" t="inlineStr"/>
      <c r="AAV32" t="inlineStr"/>
      <c r="AAW32" t="inlineStr"/>
      <c r="AAX32" t="inlineStr"/>
      <c r="AAY32" t="inlineStr"/>
      <c r="AAZ32" t="inlineStr"/>
      <c r="ABA32" t="inlineStr"/>
      <c r="ABB32" t="inlineStr"/>
      <c r="ABC32" t="inlineStr"/>
      <c r="ABD32" t="inlineStr"/>
      <c r="ABE32" t="inlineStr"/>
      <c r="ABF32" t="inlineStr"/>
      <c r="ABG32" t="inlineStr"/>
      <c r="ABH32" t="inlineStr"/>
      <c r="ABI32" t="inlineStr"/>
      <c r="ABJ32" t="inlineStr"/>
      <c r="ABK32" t="inlineStr"/>
      <c r="ABL32" t="inlineStr"/>
      <c r="ABM32" t="inlineStr"/>
      <c r="ABN32" t="inlineStr"/>
      <c r="ABO32" t="inlineStr"/>
      <c r="ABP32" t="inlineStr"/>
      <c r="ABQ32" t="inlineStr"/>
      <c r="ABR32" t="inlineStr"/>
      <c r="ABS32" t="inlineStr"/>
      <c r="ABT32" t="inlineStr"/>
      <c r="ABU32" t="inlineStr"/>
      <c r="ABV32" t="inlineStr"/>
      <c r="ABW32" t="inlineStr"/>
      <c r="ABX32" t="inlineStr"/>
      <c r="ABY32" t="inlineStr"/>
      <c r="ABZ32" t="inlineStr"/>
      <c r="ACA32" t="inlineStr"/>
      <c r="ACB32" t="inlineStr"/>
      <c r="ACC32" t="inlineStr"/>
      <c r="ACD32" t="inlineStr"/>
      <c r="ACE32" t="inlineStr"/>
      <c r="ACF32" t="inlineStr"/>
      <c r="ACG32" t="inlineStr"/>
      <c r="ACH32" t="inlineStr"/>
      <c r="ACI32" t="inlineStr"/>
      <c r="ACJ32" t="inlineStr"/>
      <c r="ACK32" t="inlineStr">
        <is>
          <t>D</t>
        </is>
      </c>
      <c r="ACL32" t="inlineStr"/>
      <c r="ACM32" t="inlineStr">
        <is>
          <t>NOS</t>
        </is>
      </c>
      <c r="ACN32" t="inlineStr"/>
      <c r="ACO32" t="inlineStr"/>
      <c r="ACP32" t="inlineStr"/>
      <c r="ACQ32" t="inlineStr"/>
      <c r="ACR32" t="inlineStr"/>
      <c r="ACS32" t="inlineStr"/>
      <c r="ACT32" t="inlineStr"/>
      <c r="ACU32" t="inlineStr"/>
      <c r="ACV32" t="inlineStr"/>
      <c r="ACW32" t="inlineStr"/>
      <c r="ACX32" t="inlineStr"/>
      <c r="ACY32" t="inlineStr"/>
      <c r="ACZ32" t="inlineStr"/>
      <c r="ADA32" t="inlineStr"/>
      <c r="ADB32" t="inlineStr"/>
      <c r="ADC32" t="inlineStr"/>
      <c r="ADD32" t="inlineStr"/>
      <c r="ADE32" t="inlineStr"/>
      <c r="ADF32">
        <f>67127390/2</f>
        <v/>
      </c>
      <c r="ADG32" t="inlineStr"/>
      <c r="ADH32" t="inlineStr"/>
      <c r="ADI32" t="inlineStr"/>
      <c r="ADJ32" t="inlineStr"/>
      <c r="ADK32" t="inlineStr"/>
      <c r="ADL32" t="inlineStr"/>
      <c r="ADM32" t="inlineStr"/>
      <c r="ADN32" t="inlineStr"/>
      <c r="ADO32" t="inlineStr"/>
      <c r="ADP32" t="inlineStr"/>
      <c r="ADQ32" t="inlineStr"/>
      <c r="ADR32" t="inlineStr"/>
      <c r="ADS32" t="inlineStr"/>
      <c r="ADT32" t="inlineStr"/>
      <c r="ADU32" t="inlineStr"/>
      <c r="ADV32" t="inlineStr"/>
      <c r="ADW32" t="inlineStr"/>
      <c r="ADX32" t="inlineStr"/>
      <c r="ADY32" t="inlineStr"/>
      <c r="ADZ32" t="inlineStr"/>
      <c r="AEA32" t="inlineStr"/>
      <c r="AEB32" t="inlineStr"/>
      <c r="AEC32" t="inlineStr"/>
      <c r="AED32" t="inlineStr"/>
      <c r="AEE32" t="inlineStr"/>
      <c r="AEF32" t="inlineStr"/>
      <c r="AEG32" t="inlineStr"/>
      <c r="AEH32" t="inlineStr"/>
      <c r="AEI32" t="inlineStr"/>
      <c r="AEJ32" t="inlineStr"/>
      <c r="AEK32" t="inlineStr"/>
      <c r="AEL32" t="inlineStr"/>
      <c r="AEM32" t="inlineStr"/>
      <c r="AEN32" t="inlineStr"/>
      <c r="AEO32" t="inlineStr"/>
      <c r="AEP32" t="inlineStr">
        <is>
          <t>TEXT</t>
        </is>
      </c>
      <c r="AEQ32" t="inlineStr"/>
      <c r="AER32" t="inlineStr"/>
      <c r="AES32" t="inlineStr"/>
      <c r="AET32" t="inlineStr"/>
      <c r="AEU32" t="inlineStr"/>
      <c r="AEV32" t="inlineStr"/>
      <c r="AEW32" t="inlineStr"/>
      <c r="AEX32" t="inlineStr"/>
      <c r="AEY32" t="inlineStr"/>
      <c r="AEZ32" t="inlineStr"/>
      <c r="AFA32" t="inlineStr"/>
      <c r="AFB32" t="inlineStr"/>
      <c r="AFC32" t="inlineStr"/>
      <c r="AFD32" t="inlineStr"/>
      <c r="AFE32" t="inlineStr"/>
      <c r="AFF32" t="inlineStr"/>
      <c r="AFG32" t="inlineStr"/>
      <c r="AFH32" t="inlineStr"/>
      <c r="AFI32" t="inlineStr"/>
      <c r="AFJ32" t="inlineStr"/>
      <c r="AFK32" t="inlineStr"/>
      <c r="AFL32" t="inlineStr"/>
      <c r="AFM32" t="inlineStr"/>
      <c r="AFN32" t="inlineStr"/>
      <c r="AFO32" t="inlineStr"/>
      <c r="AFP32" t="inlineStr"/>
      <c r="AFQ32" t="inlineStr"/>
      <c r="AFR32" t="inlineStr"/>
      <c r="AFS32" t="inlineStr"/>
      <c r="AFT32" t="inlineStr"/>
      <c r="AFU32" t="inlineStr"/>
      <c r="AFV32" t="inlineStr"/>
    </row>
    <row r="33">
      <c r="A33" s="1">
        <f>17085/291647+NOS</f>
        <v/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n">
        <v>0</v>
      </c>
      <c r="P33" t="inlineStr">
        <is>
          <t>/DP230PS0022/SPNT-01/ATTA-01</t>
        </is>
      </c>
      <c r="Q33" t="inlineStr">
        <is>
          <t>noafulla_D_tag_DP230PS0022/SPNT-01/ATTA-01</t>
        </is>
      </c>
      <c r="R33" t="inlineStr"/>
      <c r="S33" t="inlineStr">
        <is>
          <t>0</t>
        </is>
      </c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>
        <is>
          <t>/SH/SH-401-0200-SS /WP/WP-005-0200-DU</t>
        </is>
      </c>
      <c r="AT33" t="inlineStr"/>
      <c r="AU33" t="inlineStr"/>
      <c r="AV33" t="inlineStr"/>
      <c r="AW33">
        <f>25277/200636</f>
        <v/>
      </c>
      <c r="AX33" t="inlineStr">
        <is>
          <t>Y is S and Z is U</t>
        </is>
      </c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>
        <is>
          <t>P00</t>
        </is>
      </c>
      <c r="BI33" t="inlineStr"/>
      <c r="BJ33" t="inlineStr"/>
      <c r="BK33" t="inlineStr"/>
      <c r="BL33" t="inlineStr">
        <is>
          <t>false</t>
        </is>
      </c>
      <c r="BM33">
        <f>17085/291647</f>
        <v/>
      </c>
      <c r="BN33" t="inlineStr"/>
      <c r="BO33" t="inlineStr"/>
      <c r="BP33" t="inlineStr"/>
      <c r="BQ33" t="inlineStr">
        <is>
          <t>false</t>
        </is>
      </c>
      <c r="BR33" t="inlineStr"/>
      <c r="BS33" t="inlineStr"/>
      <c r="BT33" t="inlineStr"/>
      <c r="BU33" t="inlineStr"/>
      <c r="BV33" t="inlineStr"/>
      <c r="BW33" t="inlineStr">
        <is>
          <t>0</t>
        </is>
      </c>
      <c r="BX33" t="inlineStr"/>
      <c r="BY33" t="inlineStr"/>
      <c r="BZ33" t="inlineStr">
        <is>
          <t>SEPALS_NOA</t>
        </is>
      </c>
      <c r="CA33" t="inlineStr"/>
      <c r="CB33" t="inlineStr"/>
      <c r="CC33" t="inlineStr"/>
      <c r="CD33" t="inlineStr">
        <is>
          <t>false</t>
        </is>
      </c>
      <c r="CE33" t="inlineStr"/>
      <c r="CF33" t="inlineStr"/>
      <c r="CG33" t="inlineStr"/>
      <c r="CH33" t="inlineStr"/>
      <c r="CI33" t="inlineStr"/>
      <c r="CJ33" t="inlineStr">
        <is>
          <t>/P00-PIPE</t>
        </is>
      </c>
      <c r="CK33" t="inlineStr"/>
      <c r="CL33" t="inlineStr"/>
      <c r="CM33" t="inlineStr"/>
      <c r="CN33" t="inlineStr"/>
      <c r="CO33" t="inlineStr"/>
      <c r="CP33" t="inlineStr"/>
      <c r="CQ33" t="inlineStr"/>
      <c r="CR33" t="inlineStr"/>
      <c r="CS33" t="inlineStr"/>
      <c r="CT33" t="inlineStr"/>
      <c r="CU33" t="inlineStr"/>
      <c r="CV33" t="inlineStr"/>
      <c r="CW33" t="inlineStr"/>
      <c r="CX33" t="inlineStr">
        <is>
          <t>false</t>
        </is>
      </c>
      <c r="CY33" t="inlineStr"/>
      <c r="CZ33" t="inlineStr"/>
      <c r="DA33" t="inlineStr">
        <is>
          <t>/GD75_AK/PIPE08000800</t>
        </is>
      </c>
      <c r="DB33" t="inlineStr"/>
      <c r="DC33" t="inlineStr"/>
      <c r="DD33" t="inlineStr"/>
      <c r="DE33" t="inlineStr"/>
      <c r="DF33" t="inlineStr"/>
      <c r="DG33" t="inlineStr"/>
      <c r="DH33" t="inlineStr">
        <is>
          <t>505487</t>
        </is>
      </c>
      <c r="DI33" t="inlineStr"/>
      <c r="DJ33" t="inlineStr"/>
      <c r="DK33" t="inlineStr"/>
      <c r="DL33" t="inlineStr"/>
      <c r="DM33" t="inlineStr"/>
      <c r="DN33" t="inlineStr"/>
      <c r="DO33" t="inlineStr"/>
      <c r="DP33" t="inlineStr"/>
      <c r="DQ33" t="inlineStr"/>
      <c r="DR33" t="inlineStr"/>
      <c r="DS33" t="inlineStr"/>
      <c r="DT33" t="inlineStr"/>
      <c r="DU33" t="inlineStr"/>
      <c r="DV33" t="inlineStr"/>
      <c r="DW33" t="inlineStr"/>
      <c r="DX33" t="inlineStr"/>
      <c r="DY33" t="inlineStr">
        <is>
          <t>0</t>
        </is>
      </c>
      <c r="DZ33" t="inlineStr"/>
      <c r="EA33" t="inlineStr"/>
      <c r="EB33" t="inlineStr"/>
      <c r="EC33" t="inlineStr">
        <is>
          <t>0mm</t>
        </is>
      </c>
      <c r="ED33" t="inlineStr"/>
      <c r="EE33" t="inlineStr"/>
      <c r="EF33" t="inlineStr"/>
      <c r="EG33" t="inlineStr"/>
      <c r="EH33" t="inlineStr">
        <is>
          <t>AZ</t>
        </is>
      </c>
      <c r="EI33" t="inlineStr"/>
      <c r="EJ33" t="inlineStr"/>
      <c r="EK33" t="inlineStr"/>
      <c r="EL33" t="inlineStr"/>
      <c r="EM33" t="inlineStr"/>
      <c r="EN33" t="inlineStr">
        <is>
          <t>87262</t>
        </is>
      </c>
      <c r="EO33" t="inlineStr"/>
      <c r="EP33" t="inlineStr"/>
      <c r="EQ33" t="inlineStr"/>
      <c r="ER33" t="inlineStr"/>
      <c r="ES33" t="inlineStr">
        <is>
          <t>0</t>
        </is>
      </c>
      <c r="ET33" t="inlineStr"/>
      <c r="EU33" t="inlineStr"/>
      <c r="EV33" t="inlineStr"/>
      <c r="EW33" t="inlineStr"/>
      <c r="EX33" t="inlineStr"/>
      <c r="EY33" t="inlineStr"/>
      <c r="EZ33" t="inlineStr"/>
      <c r="FA33" t="inlineStr"/>
      <c r="FB33" t="inlineStr"/>
      <c r="FC33" t="inlineStr">
        <is>
          <t>/DP230PS0022/SPNT-01/ATTA-01</t>
        </is>
      </c>
      <c r="FD33" t="inlineStr"/>
      <c r="FE33" t="inlineStr"/>
      <c r="FF33" t="inlineStr"/>
      <c r="FG33" t="inlineStr"/>
      <c r="FH33" t="inlineStr"/>
      <c r="FI33" t="inlineStr"/>
      <c r="FJ33" t="inlineStr"/>
      <c r="FK33" t="inlineStr"/>
      <c r="FL33" t="inlineStr"/>
      <c r="FM33" t="inlineStr"/>
      <c r="FN33" t="inlineStr">
        <is>
          <t>false</t>
        </is>
      </c>
      <c r="FO33" t="inlineStr"/>
      <c r="FP33" t="inlineStr"/>
      <c r="FQ33" t="inlineStr"/>
      <c r="FR33" t="inlineStr"/>
      <c r="FS33" t="inlineStr"/>
      <c r="FT33" t="inlineStr"/>
      <c r="FU33" t="inlineStr"/>
      <c r="FV33" t="inlineStr"/>
      <c r="FW33" t="inlineStr"/>
      <c r="FX33" t="inlineStr"/>
      <c r="FY33" t="inlineStr"/>
      <c r="FZ33" t="inlineStr"/>
      <c r="GA33" t="inlineStr"/>
      <c r="GB33" t="inlineStr"/>
      <c r="GC33" t="inlineStr"/>
      <c r="GD33" t="inlineStr"/>
      <c r="GE33" t="inlineStr"/>
      <c r="GF33" t="inlineStr"/>
      <c r="GG33" t="inlineStr"/>
      <c r="GH33" t="inlineStr"/>
      <c r="GI33" t="inlineStr"/>
      <c r="GJ33" t="inlineStr"/>
      <c r="GK33" t="inlineStr"/>
      <c r="GL33" t="inlineStr"/>
      <c r="GM33" t="inlineStr"/>
      <c r="GN33" t="inlineStr"/>
      <c r="GO33" t="inlineStr"/>
      <c r="GP33" t="inlineStr"/>
      <c r="GQ33" t="inlineStr"/>
      <c r="GR33" t="inlineStr"/>
      <c r="GS33" t="inlineStr"/>
      <c r="GT33" t="inlineStr"/>
      <c r="GU33" t="inlineStr">
        <is>
          <t>/P00-PIPE-29</t>
        </is>
      </c>
      <c r="GV33" t="inlineStr"/>
      <c r="GW33" t="inlineStr"/>
      <c r="GX33" t="inlineStr"/>
      <c r="GY33" t="inlineStr"/>
      <c r="GZ33" t="inlineStr"/>
      <c r="HA33" t="inlineStr"/>
      <c r="HB33" t="inlineStr"/>
      <c r="HC33" t="inlineStr"/>
      <c r="HD33" t="inlineStr"/>
      <c r="HE33" t="inlineStr"/>
      <c r="HF33" t="inlineStr">
        <is>
          <t>0</t>
        </is>
      </c>
      <c r="HG33" t="inlineStr">
        <is>
          <t>0</t>
        </is>
      </c>
      <c r="HH33" t="inlineStr"/>
      <c r="HI33" t="inlineStr"/>
      <c r="HJ33" t="inlineStr"/>
      <c r="HK33" t="inlineStr"/>
      <c r="HL33" t="inlineStr"/>
      <c r="HM33" t="n">
        <v>505.487</v>
      </c>
      <c r="HN33" t="inlineStr"/>
      <c r="HO33" t="inlineStr"/>
      <c r="HP33" t="inlineStr"/>
      <c r="HQ33" t="inlineStr"/>
      <c r="HR33" t="inlineStr"/>
      <c r="HS33" t="inlineStr"/>
      <c r="HT33" t="inlineStr"/>
      <c r="HU33" t="inlineStr"/>
      <c r="HV33" t="inlineStr"/>
      <c r="HW33" t="inlineStr">
        <is>
          <t>111181mm3</t>
        </is>
      </c>
      <c r="HX33" t="inlineStr">
        <is>
          <t>0degree</t>
        </is>
      </c>
      <c r="HY33" t="inlineStr"/>
      <c r="HZ33" t="inlineStr"/>
      <c r="IA33" t="inlineStr">
        <is>
          <t>false</t>
        </is>
      </c>
      <c r="IB33" t="inlineStr"/>
      <c r="IC33" t="inlineStr"/>
      <c r="ID33" t="inlineStr"/>
      <c r="IE33" t="inlineStr"/>
      <c r="IF33" t="inlineStr">
        <is>
          <t>false</t>
        </is>
      </c>
      <c r="IG33" t="inlineStr"/>
      <c r="IH33" t="inlineStr"/>
      <c r="II33" t="inlineStr"/>
      <c r="IJ33" t="inlineStr"/>
      <c r="IK33" t="inlineStr"/>
      <c r="IL33" t="inlineStr"/>
      <c r="IM33" t="inlineStr"/>
      <c r="IN33" t="inlineStr"/>
      <c r="IO33" t="inlineStr"/>
      <c r="IP33" t="inlineStr"/>
      <c r="IQ33" t="inlineStr"/>
      <c r="IR33" t="inlineStr"/>
      <c r="IS33" t="inlineStr"/>
      <c r="IT33" t="inlineStr">
        <is>
          <t>false</t>
        </is>
      </c>
      <c r="IU33" t="inlineStr"/>
      <c r="IV33" t="inlineStr"/>
      <c r="IW33" t="inlineStr"/>
      <c r="IX33" t="inlineStr"/>
      <c r="IY33" t="inlineStr"/>
      <c r="IZ33" t="inlineStr"/>
      <c r="JA33">
        <f>17085/149403</f>
        <v/>
      </c>
      <c r="JB33" t="inlineStr"/>
      <c r="JC33" t="inlineStr"/>
      <c r="JD33" t="inlineStr">
        <is>
          <t>false</t>
        </is>
      </c>
      <c r="JE33" t="inlineStr"/>
      <c r="JF33" t="inlineStr"/>
      <c r="JG33" t="inlineStr"/>
      <c r="JH33" t="inlineStr"/>
      <c r="JI33" t="inlineStr"/>
      <c r="JJ33" t="inlineStr"/>
      <c r="JK33" t="inlineStr"/>
      <c r="JL33" t="inlineStr"/>
      <c r="JM33" t="inlineStr"/>
      <c r="JN33" t="inlineStr"/>
      <c r="JO33" t="inlineStr">
        <is>
          <t>87262</t>
        </is>
      </c>
      <c r="JP33" t="inlineStr"/>
      <c r="JQ33" t="inlineStr"/>
      <c r="JR33" t="inlineStr"/>
      <c r="JS33" t="inlineStr"/>
      <c r="JT33" t="inlineStr"/>
      <c r="JU33">
        <f>17085/291647</f>
        <v/>
      </c>
      <c r="JV33" t="inlineStr"/>
      <c r="JW33" t="inlineStr"/>
      <c r="JX33" t="inlineStr"/>
      <c r="JY33" t="inlineStr"/>
      <c r="JZ33" t="inlineStr"/>
      <c r="KA33" t="inlineStr"/>
      <c r="KB33" t="inlineStr"/>
      <c r="KC33" t="inlineStr"/>
      <c r="KD33" t="inlineStr"/>
      <c r="KE33" t="inlineStr"/>
      <c r="KF33" t="inlineStr"/>
      <c r="KG33" t="inlineStr"/>
      <c r="KH33" t="inlineStr"/>
      <c r="KI33" t="inlineStr"/>
      <c r="KJ33" t="inlineStr"/>
      <c r="KK33" t="inlineStr"/>
      <c r="KL33" t="inlineStr"/>
      <c r="KM33" t="inlineStr"/>
      <c r="KN33" t="inlineStr"/>
      <c r="KO33" t="inlineStr"/>
      <c r="KP33" t="inlineStr"/>
      <c r="KQ33" t="inlineStr"/>
      <c r="KR33" t="n">
        <v>505.559</v>
      </c>
      <c r="KS33" t="inlineStr"/>
      <c r="KT33" t="inlineStr"/>
      <c r="KU33" t="inlineStr"/>
      <c r="KV33" t="inlineStr"/>
      <c r="KW33" t="inlineStr"/>
      <c r="KX33" t="inlineStr"/>
      <c r="KY33" t="inlineStr"/>
      <c r="KZ33" t="inlineStr">
        <is>
          <t>0</t>
        </is>
      </c>
      <c r="LA33" t="inlineStr"/>
      <c r="LB33" t="inlineStr"/>
      <c r="LC33" t="inlineStr"/>
      <c r="LD33" t="inlineStr"/>
      <c r="LE33" t="inlineStr"/>
      <c r="LF33" t="inlineStr">
        <is>
          <t>noafulla</t>
        </is>
      </c>
      <c r="LG33" t="inlineStr"/>
      <c r="LH33" t="inlineStr"/>
      <c r="LI33" t="inlineStr"/>
      <c r="LJ33" t="inlineStr"/>
      <c r="LK33" t="inlineStr"/>
      <c r="LL33" t="inlineStr"/>
      <c r="LM33">
        <f>67127390/7536</f>
        <v/>
      </c>
      <c r="LN33" t="inlineStr"/>
      <c r="LO33" t="inlineStr"/>
      <c r="LP33" t="inlineStr"/>
      <c r="LQ33" t="inlineStr"/>
      <c r="LR33" t="inlineStr"/>
      <c r="LS33" t="inlineStr"/>
      <c r="LT33" t="inlineStr"/>
      <c r="LU33" t="inlineStr"/>
      <c r="LV33" t="inlineStr"/>
      <c r="LW33" t="inlineStr"/>
      <c r="LX33" t="inlineStr"/>
      <c r="LY33" t="inlineStr">
        <is>
          <t>17</t>
        </is>
      </c>
      <c r="LZ33" t="inlineStr"/>
      <c r="MA33" t="inlineStr"/>
      <c r="MB33" t="inlineStr"/>
      <c r="MC33" t="inlineStr"/>
      <c r="MD33" t="inlineStr"/>
      <c r="ME33" t="inlineStr"/>
      <c r="MF33" t="inlineStr"/>
      <c r="MG33" t="inlineStr"/>
      <c r="MH33" t="inlineStr"/>
      <c r="MI33" t="inlineStr"/>
      <c r="MJ33" t="inlineStr"/>
      <c r="MK33" t="inlineStr"/>
      <c r="ML33" t="inlineStr"/>
      <c r="MM33" t="inlineStr"/>
      <c r="MN33" t="inlineStr"/>
      <c r="MO33" t="inlineStr"/>
      <c r="MP33" t="inlineStr"/>
      <c r="MQ33" t="inlineStr"/>
      <c r="MR33" t="inlineStr"/>
      <c r="MS33" t="inlineStr"/>
      <c r="MT33" t="inlineStr">
        <is>
          <t>noafulla</t>
        </is>
      </c>
      <c r="MU33" t="inlineStr"/>
      <c r="MV33" t="inlineStr"/>
      <c r="MW33" t="inlineStr"/>
      <c r="MX33" t="inlineStr"/>
      <c r="MY33" t="inlineStr"/>
      <c r="MZ33" t="inlineStr"/>
      <c r="NA33" t="inlineStr"/>
      <c r="NB33" t="inlineStr"/>
      <c r="NC33" t="inlineStr"/>
      <c r="ND33" t="inlineStr"/>
      <c r="NE33" t="inlineStr"/>
      <c r="NF33" t="inlineStr"/>
      <c r="NG33" t="inlineStr"/>
      <c r="NH33" t="inlineStr"/>
      <c r="NI33" t="inlineStr"/>
      <c r="NJ33" t="inlineStr"/>
      <c r="NK33" t="inlineStr"/>
      <c r="NL33" t="inlineStr"/>
      <c r="NM33" t="inlineStr"/>
      <c r="NN33" t="inlineStr"/>
      <c r="NO33" t="inlineStr">
        <is>
          <t>true</t>
        </is>
      </c>
      <c r="NP33" t="inlineStr"/>
      <c r="NQ33" t="inlineStr"/>
      <c r="NR33" t="inlineStr">
        <is>
          <t>Y is S and Z is U</t>
        </is>
      </c>
      <c r="NS33" t="inlineStr"/>
      <c r="NT33" t="inlineStr"/>
      <c r="NU33" t="inlineStr"/>
      <c r="NV33" t="inlineStr"/>
      <c r="NW33" t="inlineStr"/>
      <c r="NX33" t="inlineStr"/>
      <c r="NY33" t="inlineStr"/>
      <c r="NZ33" t="inlineStr"/>
      <c r="OA33" t="n">
        <v>11.17</v>
      </c>
      <c r="OB33" t="inlineStr"/>
      <c r="OC33" t="inlineStr"/>
      <c r="OD33" t="inlineStr"/>
      <c r="OE33" t="inlineStr"/>
      <c r="OF33" t="inlineStr"/>
      <c r="OG33" t="inlineStr"/>
      <c r="OH33" t="inlineStr"/>
      <c r="OI33" t="inlineStr"/>
      <c r="OJ33" t="inlineStr"/>
      <c r="OK33" t="inlineStr"/>
      <c r="OL33" t="inlineStr"/>
      <c r="OM33" t="inlineStr"/>
      <c r="ON33" t="inlineStr"/>
      <c r="OO33" t="inlineStr"/>
      <c r="OP33" t="inlineStr"/>
      <c r="OQ33" t="inlineStr"/>
      <c r="OR33" t="inlineStr">
        <is>
          <t>N</t>
        </is>
      </c>
      <c r="OS33" t="inlineStr"/>
      <c r="OT33" t="inlineStr"/>
      <c r="OU33" t="inlineStr"/>
      <c r="OV33" t="inlineStr"/>
      <c r="OW33" t="inlineStr"/>
      <c r="OX33" t="inlineStr"/>
      <c r="OY33" t="inlineStr"/>
      <c r="OZ33" t="inlineStr">
        <is>
          <t>0mm</t>
        </is>
      </c>
      <c r="PA33" t="inlineStr"/>
      <c r="PB33" t="inlineStr"/>
      <c r="PC33" t="inlineStr">
        <is>
          <t>0</t>
        </is>
      </c>
      <c r="PD33" t="inlineStr"/>
      <c r="PE33" t="inlineStr"/>
      <c r="PF33" t="inlineStr"/>
      <c r="PG33" t="inlineStr"/>
      <c r="PH33" t="inlineStr"/>
      <c r="PI33" t="inlineStr"/>
      <c r="PJ33" t="inlineStr"/>
      <c r="PK33" t="inlineStr"/>
      <c r="PL33" t="inlineStr"/>
      <c r="PM33" t="inlineStr"/>
      <c r="PN33" t="inlineStr"/>
      <c r="PO33" t="inlineStr"/>
      <c r="PP33" t="inlineStr"/>
      <c r="PQ33" t="inlineStr"/>
      <c r="PR33" t="inlineStr"/>
      <c r="PS33" t="inlineStr"/>
      <c r="PT33" t="inlineStr">
        <is>
          <t>true</t>
        </is>
      </c>
      <c r="PU33" t="inlineStr"/>
      <c r="PV33" t="inlineStr"/>
      <c r="PW33" t="inlineStr">
        <is>
          <t>E 338667mm N 87262mm U 505559mm</t>
        </is>
      </c>
      <c r="PX33" t="inlineStr"/>
      <c r="PY33" t="inlineStr"/>
      <c r="PZ33" t="inlineStr"/>
      <c r="QA33" t="inlineStr"/>
      <c r="QB33" t="inlineStr"/>
      <c r="QC33" t="inlineStr"/>
      <c r="QD33" t="inlineStr"/>
      <c r="QE33" t="inlineStr"/>
      <c r="QF33" t="inlineStr"/>
      <c r="QG33" t="inlineStr"/>
      <c r="QH33" t="inlineStr"/>
      <c r="QI33" t="inlineStr">
        <is>
          <t>true</t>
        </is>
      </c>
      <c r="QJ33" t="inlineStr"/>
      <c r="QK33" t="inlineStr"/>
      <c r="QL33" t="inlineStr"/>
      <c r="QM33" t="inlineStr"/>
      <c r="QN33" t="inlineStr"/>
      <c r="QO33" t="inlineStr"/>
      <c r="QP33" t="inlineStr"/>
      <c r="QQ33" t="inlineStr"/>
      <c r="QR33" t="inlineStr"/>
      <c r="QS33" t="inlineStr"/>
      <c r="QT33" t="inlineStr"/>
      <c r="QU33" t="inlineStr"/>
      <c r="QV33" t="inlineStr"/>
      <c r="QW33" t="inlineStr">
        <is>
          <t>180</t>
        </is>
      </c>
      <c r="QX33" t="inlineStr"/>
      <c r="QY33" t="inlineStr"/>
      <c r="QZ33" t="inlineStr"/>
      <c r="RA33" t="inlineStr"/>
      <c r="RB33" t="inlineStr"/>
      <c r="RC33" t="inlineStr"/>
      <c r="RD33" t="inlineStr"/>
      <c r="RE33" t="inlineStr">
        <is>
          <t>200mm</t>
        </is>
      </c>
      <c r="RF33" t="inlineStr"/>
      <c r="RG33" t="inlineStr"/>
      <c r="RH33" t="inlineStr"/>
      <c r="RI33" t="inlineStr"/>
      <c r="RJ33" t="inlineStr"/>
      <c r="RK33" t="inlineStr"/>
      <c r="RL33" t="inlineStr"/>
      <c r="RM33" t="inlineStr"/>
      <c r="RN33" t="inlineStr"/>
      <c r="RO33" t="inlineStr"/>
      <c r="RP33" t="inlineStr"/>
      <c r="RQ33" t="inlineStr"/>
      <c r="RR33" t="inlineStr"/>
      <c r="RS33" t="inlineStr"/>
      <c r="RT33" t="inlineStr"/>
      <c r="RU33" t="inlineStr"/>
      <c r="RV33" t="inlineStr"/>
      <c r="RW33" t="inlineStr"/>
      <c r="RX33" t="inlineStr"/>
      <c r="RY33" t="inlineStr"/>
      <c r="RZ33" t="inlineStr"/>
      <c r="SA33" t="inlineStr"/>
      <c r="SB33" t="inlineStr"/>
      <c r="SC33" t="inlineStr"/>
      <c r="SD33" t="inlineStr"/>
      <c r="SE33" t="inlineStr"/>
      <c r="SF33" t="inlineStr"/>
      <c r="SG33" t="inlineStr"/>
      <c r="SH33" t="inlineStr"/>
      <c r="SI33" t="inlineStr"/>
      <c r="SJ33" t="inlineStr"/>
      <c r="SK33" t="inlineStr"/>
      <c r="SL33" t="inlineStr"/>
      <c r="SM33" t="inlineStr"/>
      <c r="SN33" t="inlineStr"/>
      <c r="SO33" t="inlineStr"/>
      <c r="SP33" t="inlineStr"/>
      <c r="SQ33" t="inlineStr"/>
      <c r="SR33" t="inlineStr"/>
      <c r="SS33" t="inlineStr"/>
      <c r="ST33" t="inlineStr"/>
      <c r="SU33" t="inlineStr"/>
      <c r="SV33" t="inlineStr">
        <is>
          <t>1</t>
        </is>
      </c>
      <c r="SW33" t="inlineStr"/>
      <c r="SX33" t="inlineStr"/>
      <c r="SY33" t="inlineStr"/>
      <c r="SZ33" t="inlineStr"/>
      <c r="TA33" t="inlineStr"/>
      <c r="TB33" t="inlineStr"/>
      <c r="TC33" t="inlineStr"/>
      <c r="TD33" t="inlineStr"/>
      <c r="TE33" t="inlineStr"/>
      <c r="TF33" t="inlineStr">
        <is>
          <t>false</t>
        </is>
      </c>
      <c r="TG33" t="inlineStr"/>
      <c r="TH33" t="inlineStr"/>
      <c r="TI33" t="inlineStr"/>
      <c r="TJ33" t="inlineStr"/>
      <c r="TK33" t="inlineStr">
        <is>
          <t>0</t>
        </is>
      </c>
      <c r="TL33" t="inlineStr"/>
      <c r="TM33" t="inlineStr"/>
      <c r="TN33" t="inlineStr"/>
      <c r="TO33" t="inlineStr">
        <is>
          <t>D-29L00018A_DP230</t>
        </is>
      </c>
      <c r="TP33" t="inlineStr"/>
      <c r="TQ33" t="inlineStr"/>
      <c r="TR33" t="inlineStr"/>
      <c r="TS33" t="inlineStr"/>
      <c r="TT33" t="inlineStr"/>
      <c r="TU33" t="inlineStr"/>
      <c r="TV33" t="inlineStr"/>
      <c r="TW33" t="inlineStr"/>
      <c r="TX33" t="inlineStr"/>
      <c r="TY33" t="inlineStr"/>
      <c r="TZ33" t="inlineStr"/>
      <c r="UA33" t="inlineStr">
        <is>
          <t>0</t>
        </is>
      </c>
      <c r="UB33" t="inlineStr">
        <is>
          <t>Water injection</t>
        </is>
      </c>
      <c r="UC33" t="inlineStr"/>
      <c r="UD33" t="inlineStr"/>
      <c r="UE33" t="inlineStr"/>
      <c r="UF33" t="inlineStr"/>
      <c r="UG33" t="inlineStr"/>
      <c r="UH33" t="inlineStr"/>
      <c r="UI33" t="inlineStr"/>
      <c r="UJ33" t="inlineStr"/>
      <c r="UK33" t="inlineStr"/>
      <c r="UL33" t="inlineStr"/>
      <c r="UM33" t="inlineStr">
        <is>
          <t>D</t>
        </is>
      </c>
      <c r="UN33" t="inlineStr"/>
      <c r="UO33" t="inlineStr"/>
      <c r="UP33" t="inlineStr"/>
      <c r="UQ33" t="inlineStr"/>
      <c r="UR33" t="inlineStr"/>
      <c r="US33" t="inlineStr"/>
      <c r="UT33" t="inlineStr">
        <is>
          <t>EP</t>
        </is>
      </c>
      <c r="UU33" t="inlineStr"/>
      <c r="UV33" t="inlineStr"/>
      <c r="UW33" t="inlineStr"/>
      <c r="UX33" t="inlineStr"/>
      <c r="UY33" t="inlineStr">
        <is>
          <t>PIP</t>
        </is>
      </c>
      <c r="UZ33" t="inlineStr"/>
      <c r="VA33" t="inlineStr"/>
      <c r="VB33" t="inlineStr"/>
      <c r="VC33" t="inlineStr"/>
      <c r="VD33" t="inlineStr"/>
      <c r="VE33" t="inlineStr">
        <is>
          <t>false</t>
        </is>
      </c>
      <c r="VF33" t="inlineStr"/>
      <c r="VG33" t="inlineStr"/>
      <c r="VH33" t="inlineStr"/>
      <c r="VI33" t="inlineStr"/>
      <c r="VJ33" t="inlineStr"/>
      <c r="VK33" t="inlineStr"/>
      <c r="VL33" t="inlineStr"/>
      <c r="VM33" t="inlineStr"/>
      <c r="VN33" t="inlineStr"/>
      <c r="VO33" t="inlineStr">
        <is>
          <t>0</t>
        </is>
      </c>
      <c r="VP33" t="inlineStr"/>
      <c r="VQ33" t="inlineStr"/>
      <c r="VR33" t="inlineStr"/>
      <c r="VS33" t="inlineStr"/>
      <c r="VT33" t="inlineStr"/>
      <c r="VU33" t="inlineStr"/>
      <c r="VV33" t="inlineStr"/>
      <c r="VW33" t="inlineStr">
        <is>
          <t>0</t>
        </is>
      </c>
      <c r="VX33" t="inlineStr"/>
      <c r="VY33" t="inlineStr"/>
      <c r="VZ33" t="inlineStr"/>
      <c r="WA33" t="inlineStr"/>
      <c r="WB33" t="inlineStr"/>
      <c r="WC33" t="inlineStr"/>
      <c r="WD33" t="inlineStr"/>
      <c r="WE33" t="inlineStr"/>
      <c r="WF33" t="inlineStr"/>
      <c r="WG33" t="inlineStr"/>
      <c r="WH33" t="inlineStr"/>
      <c r="WI33" t="inlineStr"/>
      <c r="WJ33" t="inlineStr"/>
      <c r="WK33" t="inlineStr"/>
      <c r="WL33" t="inlineStr"/>
      <c r="WM33" t="inlineStr"/>
      <c r="WN33" t="inlineStr"/>
      <c r="WO33" t="inlineStr"/>
      <c r="WP33" t="inlineStr"/>
      <c r="WQ33" t="inlineStr"/>
      <c r="WR33" t="inlineStr"/>
      <c r="WS33" t="inlineStr"/>
      <c r="WT33" t="inlineStr"/>
      <c r="WU33" t="inlineStr"/>
      <c r="WV33" t="inlineStr">
        <is>
          <t>false</t>
        </is>
      </c>
      <c r="WW33" t="inlineStr"/>
      <c r="WX33" t="inlineStr"/>
      <c r="WY33" t="inlineStr"/>
      <c r="WZ33" t="inlineStr"/>
      <c r="XA33" t="inlineStr"/>
      <c r="XB33" t="inlineStr"/>
      <c r="XC33" t="inlineStr"/>
      <c r="XD33" t="inlineStr"/>
      <c r="XE33" t="inlineStr">
        <is>
          <t>EP</t>
        </is>
      </c>
      <c r="XF33" t="inlineStr"/>
      <c r="XG33" t="inlineStr"/>
      <c r="XH33" t="inlineStr"/>
      <c r="XI33" t="inlineStr"/>
      <c r="XJ33" t="inlineStr"/>
      <c r="XK33" t="inlineStr"/>
      <c r="XL33" t="inlineStr"/>
      <c r="XM33" t="n">
        <v>87.262</v>
      </c>
      <c r="XN33" t="inlineStr"/>
      <c r="XO33" t="inlineStr">
        <is>
          <t>2</t>
        </is>
      </c>
      <c r="XP33" t="inlineStr"/>
      <c r="XQ33" t="inlineStr"/>
      <c r="XR33" t="inlineStr">
        <is>
          <t>505559</t>
        </is>
      </c>
      <c r="XS33" t="inlineStr"/>
      <c r="XT33" t="inlineStr"/>
      <c r="XU33" t="inlineStr"/>
      <c r="XV33" t="inlineStr"/>
      <c r="XW33" t="inlineStr">
        <is>
          <t>false</t>
        </is>
      </c>
      <c r="XX33" t="inlineStr"/>
      <c r="XY33" t="inlineStr">
        <is>
          <t>WA $SEE PS MODEL FOR DETAILS</t>
        </is>
      </c>
      <c r="XZ33" t="inlineStr"/>
      <c r="YA33" t="inlineStr"/>
      <c r="YB33" t="inlineStr"/>
      <c r="YC33" t="inlineStr"/>
      <c r="YD33" t="inlineStr"/>
      <c r="YE33" t="inlineStr"/>
      <c r="YF33" t="inlineStr"/>
      <c r="YG33" t="inlineStr"/>
      <c r="YH33" t="inlineStr"/>
      <c r="YI33" t="inlineStr"/>
      <c r="YJ33" t="inlineStr"/>
      <c r="YK33" t="inlineStr"/>
      <c r="YL33" t="inlineStr"/>
      <c r="YM33" t="inlineStr"/>
      <c r="YN33" t="inlineStr"/>
      <c r="YO33" t="inlineStr"/>
      <c r="YP33" t="inlineStr">
        <is>
          <t>PIPE</t>
        </is>
      </c>
      <c r="YQ33" t="inlineStr"/>
      <c r="YR33" t="inlineStr"/>
      <c r="YS33" t="inlineStr"/>
      <c r="YT33" t="inlineStr"/>
      <c r="YU33" t="inlineStr"/>
      <c r="YV33" t="inlineStr"/>
      <c r="YW33" t="inlineStr">
        <is>
          <t>FALSE</t>
        </is>
      </c>
      <c r="YX33" t="inlineStr"/>
      <c r="YY33" t="inlineStr"/>
      <c r="YZ33" t="inlineStr"/>
      <c r="ZA33" t="inlineStr"/>
      <c r="ZB33" t="inlineStr"/>
      <c r="ZC33" t="inlineStr"/>
      <c r="ZD33" t="inlineStr"/>
      <c r="ZE33" t="inlineStr"/>
      <c r="ZF33" t="inlineStr"/>
      <c r="ZG33" t="inlineStr"/>
      <c r="ZH33" t="inlineStr"/>
      <c r="ZI33" t="inlineStr"/>
      <c r="ZJ33" t="inlineStr"/>
      <c r="ZK33" t="inlineStr"/>
      <c r="ZL33" t="inlineStr"/>
      <c r="ZM33" t="inlineStr"/>
      <c r="ZN33" t="inlineStr"/>
      <c r="ZO33" t="inlineStr"/>
      <c r="ZP33" t="inlineStr"/>
      <c r="ZQ33" t="inlineStr"/>
      <c r="ZR33" t="inlineStr"/>
      <c r="ZS33" t="inlineStr"/>
      <c r="ZT33" t="inlineStr"/>
      <c r="ZU33" t="inlineStr"/>
      <c r="ZV33" t="inlineStr"/>
      <c r="ZW33" t="inlineStr"/>
      <c r="ZX33" t="inlineStr"/>
      <c r="ZY33" t="inlineStr"/>
      <c r="ZZ33" t="inlineStr"/>
      <c r="AAA33" t="inlineStr"/>
      <c r="AAB33" t="inlineStr"/>
      <c r="AAC33" t="inlineStr"/>
      <c r="AAD33" t="inlineStr">
        <is>
          <t>N</t>
        </is>
      </c>
      <c r="AAE33" t="inlineStr"/>
      <c r="AAF33" t="inlineStr">
        <is>
          <t>-1</t>
        </is>
      </c>
      <c r="AAG33" t="inlineStr"/>
      <c r="AAH33" t="inlineStr">
        <is>
          <t>0</t>
        </is>
      </c>
      <c r="AAI33" t="inlineStr"/>
      <c r="AAJ33" t="inlineStr"/>
      <c r="AAK33" t="inlineStr"/>
      <c r="AAL33" t="inlineStr"/>
      <c r="AAM33" t="inlineStr"/>
      <c r="AAN33" t="inlineStr"/>
      <c r="AAO33" t="inlineStr"/>
      <c r="AAP33" t="inlineStr">
        <is>
          <t>/GD75_AK/ATTASUPW08000800</t>
        </is>
      </c>
      <c r="AAQ33" t="inlineStr"/>
      <c r="AAR33" t="inlineStr"/>
      <c r="AAS33" t="inlineStr"/>
      <c r="AAT33" t="inlineStr"/>
      <c r="AAU33" t="inlineStr"/>
      <c r="AAV33" t="inlineStr"/>
      <c r="AAW33" t="inlineStr"/>
      <c r="AAX33" t="inlineStr"/>
      <c r="AAY33" t="inlineStr"/>
      <c r="AAZ33" t="inlineStr"/>
      <c r="ABA33" t="inlineStr"/>
      <c r="ABB33" t="inlineStr"/>
      <c r="ABC33" t="inlineStr"/>
      <c r="ABD33" t="inlineStr"/>
      <c r="ABE33" t="inlineStr"/>
      <c r="ABF33" t="inlineStr"/>
      <c r="ABG33" t="inlineStr"/>
      <c r="ABH33" t="inlineStr"/>
      <c r="ABI33" t="inlineStr"/>
      <c r="ABJ33" t="inlineStr"/>
      <c r="ABK33" t="inlineStr"/>
      <c r="ABL33" t="n">
        <v>87.262</v>
      </c>
      <c r="ABM33" t="inlineStr"/>
      <c r="ABN33" t="inlineStr"/>
      <c r="ABO33" t="inlineStr">
        <is>
          <t>338566.8mm 87237mm 505375mm 338766.8mm 87287mm 505659.5mm</t>
        </is>
      </c>
      <c r="ABP33" t="inlineStr"/>
      <c r="ABQ33" t="inlineStr"/>
      <c r="ABR33" t="n">
        <v>338.667</v>
      </c>
      <c r="ABS33" t="inlineStr"/>
      <c r="ABT33" t="inlineStr">
        <is>
          <t>0</t>
        </is>
      </c>
      <c r="ABU33" t="inlineStr"/>
      <c r="ABV33" t="inlineStr"/>
      <c r="ABW33" t="inlineStr"/>
      <c r="ABX33" t="inlineStr"/>
      <c r="ABY33" t="inlineStr"/>
      <c r="ABZ33" t="inlineStr"/>
      <c r="ACA33" t="n">
        <v>338.667</v>
      </c>
      <c r="ACB33" t="inlineStr"/>
      <c r="ACC33" t="inlineStr"/>
      <c r="ACD33" t="inlineStr"/>
      <c r="ACE33" t="inlineStr"/>
      <c r="ACF33" t="inlineStr"/>
      <c r="ACG33" t="inlineStr"/>
      <c r="ACH33" t="inlineStr"/>
      <c r="ACI33" t="inlineStr"/>
      <c r="ACJ33" t="inlineStr"/>
      <c r="ACK33" t="inlineStr">
        <is>
          <t>D</t>
        </is>
      </c>
      <c r="ACL33" t="inlineStr"/>
      <c r="ACM33" t="inlineStr">
        <is>
          <t>NOS</t>
        </is>
      </c>
      <c r="ACN33" t="inlineStr"/>
      <c r="ACO33" t="inlineStr"/>
      <c r="ACP33" t="inlineStr">
        <is>
          <t>0</t>
        </is>
      </c>
      <c r="ACQ33" t="inlineStr"/>
      <c r="ACR33" t="inlineStr"/>
      <c r="ACS33" t="inlineStr"/>
      <c r="ACT33" t="inlineStr"/>
      <c r="ACU33" t="inlineStr"/>
      <c r="ACV33" t="inlineStr"/>
      <c r="ACW33" t="inlineStr"/>
      <c r="ACX33" t="inlineStr"/>
      <c r="ACY33" t="inlineStr"/>
      <c r="ACZ33" t="inlineStr"/>
      <c r="ADA33" t="inlineStr"/>
      <c r="ADB33" t="inlineStr"/>
      <c r="ADC33" t="inlineStr"/>
      <c r="ADD33" t="inlineStr"/>
      <c r="ADE33" t="inlineStr"/>
      <c r="ADF33">
        <f>33469/99981</f>
        <v/>
      </c>
      <c r="ADG33" t="inlineStr"/>
      <c r="ADH33" t="inlineStr"/>
      <c r="ADI33" t="inlineStr"/>
      <c r="ADJ33" t="inlineStr"/>
      <c r="ADK33" t="inlineStr"/>
      <c r="ADL33" t="inlineStr"/>
      <c r="ADM33" t="inlineStr"/>
      <c r="ADN33" t="inlineStr"/>
      <c r="ADO33" t="inlineStr"/>
      <c r="ADP33" t="inlineStr"/>
      <c r="ADQ33" t="inlineStr"/>
      <c r="ADR33" t="inlineStr"/>
      <c r="ADS33" t="inlineStr"/>
      <c r="ADT33" t="inlineStr"/>
      <c r="ADU33" t="inlineStr"/>
      <c r="ADV33" t="inlineStr">
        <is>
          <t>338667</t>
        </is>
      </c>
      <c r="ADW33" t="inlineStr"/>
      <c r="ADX33" t="inlineStr"/>
      <c r="ADY33" t="inlineStr"/>
      <c r="ADZ33" t="inlineStr"/>
      <c r="AEA33" t="inlineStr"/>
      <c r="AEB33" t="inlineStr"/>
      <c r="AEC33" t="inlineStr"/>
      <c r="AED33" t="inlineStr"/>
      <c r="AEE33" t="inlineStr"/>
      <c r="AEF33" t="inlineStr"/>
      <c r="AEG33" t="inlineStr"/>
      <c r="AEH33" t="inlineStr"/>
      <c r="AEI33" t="inlineStr"/>
      <c r="AEJ33" t="inlineStr">
        <is>
          <t>false</t>
        </is>
      </c>
      <c r="AEK33" t="inlineStr"/>
      <c r="AEL33" t="inlineStr"/>
      <c r="AEM33" t="inlineStr"/>
      <c r="AEN33" t="inlineStr"/>
      <c r="AEO33" t="inlineStr"/>
      <c r="AEP33" t="inlineStr">
        <is>
          <t>ATTA</t>
        </is>
      </c>
      <c r="AEQ33" t="inlineStr"/>
      <c r="AER33" t="inlineStr">
        <is>
          <t>11.170</t>
        </is>
      </c>
      <c r="AES33" t="inlineStr"/>
      <c r="AET33" t="inlineStr">
        <is>
          <t>false</t>
        </is>
      </c>
      <c r="AEU33" t="inlineStr"/>
      <c r="AEV33" t="inlineStr"/>
      <c r="AEW33" t="inlineStr"/>
      <c r="AEX33" t="inlineStr"/>
      <c r="AEY33" t="inlineStr"/>
      <c r="AEZ33" t="inlineStr"/>
      <c r="AFA33" t="inlineStr"/>
      <c r="AFB33" t="inlineStr"/>
      <c r="AFC33" t="inlineStr"/>
      <c r="AFD33" t="inlineStr"/>
      <c r="AFE33" t="inlineStr"/>
      <c r="AFF33" t="inlineStr"/>
      <c r="AFG33" t="inlineStr"/>
      <c r="AFH33" t="inlineStr"/>
      <c r="AFI33" t="inlineStr"/>
      <c r="AFJ33" t="inlineStr"/>
      <c r="AFK33" t="inlineStr"/>
      <c r="AFL33" t="inlineStr"/>
      <c r="AFM33" t="inlineStr"/>
      <c r="AFN33" t="inlineStr"/>
      <c r="AFO33" t="inlineStr"/>
      <c r="AFP33" t="inlineStr"/>
      <c r="AFQ33" t="inlineStr"/>
      <c r="AFR33" t="inlineStr"/>
      <c r="AFS33" t="inlineStr"/>
      <c r="AFT33" t="inlineStr">
        <is>
          <t>338667</t>
        </is>
      </c>
      <c r="AFU33" t="inlineStr"/>
      <c r="AFV33" t="inlineStr"/>
    </row>
    <row r="34">
      <c r="A34" s="1">
        <f>67127390/7542+NOS</f>
        <v/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>
        <is>
          <t>/DP230PS0022/SPNT-01/DATA/ISOREV</t>
        </is>
      </c>
      <c r="Q34" t="inlineStr">
        <is>
          <t>noafulla_D_tag_DP230PS0022/SPNT-01/DATA/ISOREV</t>
        </is>
      </c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>
        <f>67127390/7534</f>
        <v/>
      </c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>
        <is>
          <t>DP230</t>
        </is>
      </c>
      <c r="BI34" t="inlineStr"/>
      <c r="BJ34" t="inlineStr"/>
      <c r="BK34" t="inlineStr"/>
      <c r="BL34" t="inlineStr"/>
      <c r="BM34">
        <f>67127390/7531</f>
        <v/>
      </c>
      <c r="BN34" t="inlineStr"/>
      <c r="BO34" t="inlineStr"/>
      <c r="BP34" t="inlineStr"/>
      <c r="BQ34" t="inlineStr"/>
      <c r="BR34" t="inlineStr"/>
      <c r="BS34" t="inlineStr"/>
      <c r="BT34" t="inlineStr"/>
      <c r="BU34" t="inlineStr"/>
      <c r="BV34" t="inlineStr"/>
      <c r="BW34" t="inlineStr"/>
      <c r="BX34" t="inlineStr"/>
      <c r="BY34" t="inlineStr"/>
      <c r="BZ34" t="inlineStr">
        <is>
          <t>SEPALS_NOA</t>
        </is>
      </c>
      <c r="CA34" t="inlineStr"/>
      <c r="CB34" t="inlineStr"/>
      <c r="CC34" t="inlineStr"/>
      <c r="CD34" t="inlineStr"/>
      <c r="CE34" t="inlineStr"/>
      <c r="CF34" t="inlineStr"/>
      <c r="CG34" t="inlineStr"/>
      <c r="CH34" t="inlineStr"/>
      <c r="CI34" t="inlineStr"/>
      <c r="CJ34" t="inlineStr">
        <is>
          <t>/DP230-PSUP-AKO</t>
        </is>
      </c>
      <c r="CK34" t="inlineStr"/>
      <c r="CL34" t="inlineStr"/>
      <c r="CM34" t="inlineStr"/>
      <c r="CN34" t="inlineStr"/>
      <c r="CO34" t="inlineStr"/>
      <c r="CP34" t="inlineStr"/>
      <c r="CQ34" t="inlineStr"/>
      <c r="CR34" t="inlineStr"/>
      <c r="CS34" t="inlineStr"/>
      <c r="CT34" t="inlineStr"/>
      <c r="CU34" t="inlineStr"/>
      <c r="CV34" t="inlineStr"/>
      <c r="CW34" t="inlineStr"/>
      <c r="CX34" t="inlineStr"/>
      <c r="CY34" t="inlineStr"/>
      <c r="CZ34" t="inlineStr"/>
      <c r="DA34" t="inlineStr"/>
      <c r="DB34" t="inlineStr"/>
      <c r="DC34" t="inlineStr"/>
      <c r="DD34" t="inlineStr"/>
      <c r="DE34" t="inlineStr"/>
      <c r="DF34" t="inlineStr"/>
      <c r="DG34" t="inlineStr"/>
      <c r="DH34" t="inlineStr"/>
      <c r="DI34" t="inlineStr"/>
      <c r="DJ34" t="inlineStr"/>
      <c r="DK34" t="inlineStr"/>
      <c r="DL34" t="inlineStr"/>
      <c r="DM34" t="inlineStr"/>
      <c r="DN34" t="inlineStr"/>
      <c r="DO34" t="inlineStr"/>
      <c r="DP34" t="inlineStr"/>
      <c r="DQ34" t="inlineStr"/>
      <c r="DR34" t="inlineStr"/>
      <c r="DS34" t="inlineStr"/>
      <c r="DT34" t="inlineStr"/>
      <c r="DU34" t="inlineStr"/>
      <c r="DV34" t="inlineStr"/>
      <c r="DW34" t="inlineStr"/>
      <c r="DX34" t="inlineStr"/>
      <c r="DY34" t="inlineStr"/>
      <c r="DZ34" t="inlineStr"/>
      <c r="EA34" t="inlineStr"/>
      <c r="EB34" t="inlineStr"/>
      <c r="EC34" t="inlineStr"/>
      <c r="ED34" t="inlineStr"/>
      <c r="EE34" t="inlineStr"/>
      <c r="EF34" t="inlineStr"/>
      <c r="EG34" t="inlineStr"/>
      <c r="EH34" t="inlineStr"/>
      <c r="EI34" t="inlineStr"/>
      <c r="EJ34" t="inlineStr"/>
      <c r="EK34" t="inlineStr"/>
      <c r="EL34" t="inlineStr"/>
      <c r="EM34" t="inlineStr"/>
      <c r="EN34" t="inlineStr"/>
      <c r="EO34" t="inlineStr"/>
      <c r="EP34" t="inlineStr"/>
      <c r="EQ34" t="inlineStr"/>
      <c r="ER34" t="inlineStr"/>
      <c r="ES34" t="inlineStr"/>
      <c r="ET34" t="inlineStr"/>
      <c r="EU34" t="inlineStr"/>
      <c r="EV34" t="inlineStr"/>
      <c r="EW34" t="inlineStr"/>
      <c r="EX34" t="inlineStr"/>
      <c r="EY34" t="inlineStr"/>
      <c r="EZ34" t="inlineStr"/>
      <c r="FA34" t="inlineStr"/>
      <c r="FB34" t="inlineStr"/>
      <c r="FC34" t="inlineStr">
        <is>
          <t>/DP230PS0022/SPNT-01/DATA/ISOREV</t>
        </is>
      </c>
      <c r="FD34" t="inlineStr"/>
      <c r="FE34" t="inlineStr"/>
      <c r="FF34" t="inlineStr"/>
      <c r="FG34" t="inlineStr"/>
      <c r="FH34" t="inlineStr"/>
      <c r="FI34" t="inlineStr"/>
      <c r="FJ34" t="inlineStr"/>
      <c r="FK34" t="inlineStr"/>
      <c r="FL34" t="inlineStr"/>
      <c r="FM34" t="inlineStr"/>
      <c r="FN34" t="inlineStr"/>
      <c r="FO34" t="inlineStr"/>
      <c r="FP34" t="inlineStr"/>
      <c r="FQ34" t="inlineStr"/>
      <c r="FR34" t="inlineStr"/>
      <c r="FS34" t="inlineStr"/>
      <c r="FT34" t="inlineStr"/>
      <c r="FU34" t="inlineStr"/>
      <c r="FV34" t="inlineStr"/>
      <c r="FW34" t="inlineStr"/>
      <c r="FX34" t="inlineStr"/>
      <c r="FY34" t="inlineStr"/>
      <c r="FZ34" t="inlineStr"/>
      <c r="GA34" t="inlineStr"/>
      <c r="GB34" t="inlineStr"/>
      <c r="GC34" t="inlineStr"/>
      <c r="GD34" t="inlineStr"/>
      <c r="GE34" t="inlineStr"/>
      <c r="GF34" t="inlineStr"/>
      <c r="GG34" t="inlineStr"/>
      <c r="GH34" t="inlineStr"/>
      <c r="GI34" t="inlineStr"/>
      <c r="GJ34" t="inlineStr"/>
      <c r="GK34" t="inlineStr"/>
      <c r="GL34" t="inlineStr"/>
      <c r="GM34" t="inlineStr"/>
      <c r="GN34" t="inlineStr"/>
      <c r="GO34" t="inlineStr"/>
      <c r="GP34" t="inlineStr"/>
      <c r="GQ34">
        <f>67127390/7531</f>
        <v/>
      </c>
      <c r="GR34" t="inlineStr"/>
      <c r="GS34" t="inlineStr"/>
      <c r="GT34" t="inlineStr"/>
      <c r="GU34" t="inlineStr">
        <is>
          <t>/DP230-PSUP-SUPP</t>
        </is>
      </c>
      <c r="GV34" t="inlineStr"/>
      <c r="GW34" t="inlineStr"/>
      <c r="GX34" t="inlineStr"/>
      <c r="GY34" t="inlineStr"/>
      <c r="GZ34" t="inlineStr"/>
      <c r="HA34" t="inlineStr"/>
      <c r="HB34" t="inlineStr"/>
      <c r="HC34" t="inlineStr"/>
      <c r="HD34" t="inlineStr"/>
      <c r="HE34" t="inlineStr"/>
      <c r="HF34" t="inlineStr">
        <is>
          <t>0</t>
        </is>
      </c>
      <c r="HG34" t="inlineStr"/>
      <c r="HH34" t="inlineStr"/>
      <c r="HI34" t="inlineStr"/>
      <c r="HJ34" t="inlineStr"/>
      <c r="HK34" t="inlineStr"/>
      <c r="HL34" t="inlineStr"/>
      <c r="HM34" t="inlineStr"/>
      <c r="HN34" t="inlineStr"/>
      <c r="HO34" t="inlineStr"/>
      <c r="HP34" t="inlineStr"/>
      <c r="HQ34" t="inlineStr"/>
      <c r="HR34" t="inlineStr"/>
      <c r="HS34" t="inlineStr"/>
      <c r="HT34" t="inlineStr"/>
      <c r="HU34" t="inlineStr"/>
      <c r="HV34" t="inlineStr"/>
      <c r="HW34" t="inlineStr"/>
      <c r="HX34" t="inlineStr"/>
      <c r="HY34" t="inlineStr"/>
      <c r="HZ34" t="inlineStr"/>
      <c r="IA34" t="inlineStr">
        <is>
          <t>false</t>
        </is>
      </c>
      <c r="IB34" t="inlineStr"/>
      <c r="IC34" t="inlineStr">
        <is>
          <t>S1</t>
        </is>
      </c>
      <c r="ID34" t="inlineStr"/>
      <c r="IE34" t="inlineStr"/>
      <c r="IF34" t="inlineStr"/>
      <c r="IG34" t="inlineStr"/>
      <c r="IH34" t="inlineStr"/>
      <c r="II34" t="inlineStr"/>
      <c r="IJ34" t="inlineStr"/>
      <c r="IK34" t="inlineStr"/>
      <c r="IL34" t="inlineStr"/>
      <c r="IM34" t="inlineStr"/>
      <c r="IN34" t="inlineStr"/>
      <c r="IO34" t="inlineStr"/>
      <c r="IP34" t="inlineStr"/>
      <c r="IQ34" t="inlineStr"/>
      <c r="IR34" t="inlineStr"/>
      <c r="IS34" t="inlineStr"/>
      <c r="IT34" t="inlineStr"/>
      <c r="IU34" t="inlineStr"/>
      <c r="IV34" t="inlineStr"/>
      <c r="IW34" t="inlineStr"/>
      <c r="IX34" t="inlineStr"/>
      <c r="IY34" t="inlineStr"/>
      <c r="IZ34" t="inlineStr"/>
      <c r="JA34">
        <f>67127390/1</f>
        <v/>
      </c>
      <c r="JB34" t="inlineStr"/>
      <c r="JC34" t="inlineStr"/>
      <c r="JD34" t="inlineStr"/>
      <c r="JE34" t="inlineStr"/>
      <c r="JF34" t="inlineStr"/>
      <c r="JG34" t="inlineStr"/>
      <c r="JH34" t="inlineStr"/>
      <c r="JI34" t="inlineStr"/>
      <c r="JJ34" t="inlineStr"/>
      <c r="JK34" t="inlineStr"/>
      <c r="JL34" t="inlineStr"/>
      <c r="JM34" t="inlineStr"/>
      <c r="JN34" t="inlineStr"/>
      <c r="JO34" t="inlineStr"/>
      <c r="JP34" t="inlineStr"/>
      <c r="JQ34" t="inlineStr"/>
      <c r="JR34" t="inlineStr"/>
      <c r="JS34" t="inlineStr"/>
      <c r="JT34" t="inlineStr"/>
      <c r="JU34">
        <f>67127390/7542</f>
        <v/>
      </c>
      <c r="JV34" t="inlineStr"/>
      <c r="JW34" t="inlineStr"/>
      <c r="JX34" t="inlineStr"/>
      <c r="JY34" t="inlineStr"/>
      <c r="JZ34" t="inlineStr"/>
      <c r="KA34" t="inlineStr"/>
      <c r="KB34" t="inlineStr"/>
      <c r="KC34" t="inlineStr"/>
      <c r="KD34" t="inlineStr"/>
      <c r="KE34" t="inlineStr"/>
      <c r="KF34" t="inlineStr"/>
      <c r="KG34" t="inlineStr"/>
      <c r="KH34" t="inlineStr"/>
      <c r="KI34" t="inlineStr"/>
      <c r="KJ34" t="inlineStr"/>
      <c r="KK34" t="inlineStr"/>
      <c r="KL34" t="inlineStr"/>
      <c r="KM34" t="inlineStr"/>
      <c r="KN34" t="inlineStr"/>
      <c r="KO34" t="inlineStr"/>
      <c r="KP34" t="inlineStr"/>
      <c r="KQ34" t="inlineStr"/>
      <c r="KR34" t="inlineStr"/>
      <c r="KS34" t="inlineStr"/>
      <c r="KT34" t="inlineStr"/>
      <c r="KU34" t="inlineStr"/>
      <c r="KV34" t="inlineStr"/>
      <c r="KW34" t="inlineStr"/>
      <c r="KX34" t="inlineStr"/>
      <c r="KY34" t="inlineStr"/>
      <c r="KZ34" t="inlineStr"/>
      <c r="LA34" t="inlineStr"/>
      <c r="LB34" t="inlineStr"/>
      <c r="LC34" t="inlineStr"/>
      <c r="LD34" t="inlineStr"/>
      <c r="LE34" t="inlineStr"/>
      <c r="LF34" t="inlineStr">
        <is>
          <t>noafulla</t>
        </is>
      </c>
      <c r="LG34" t="inlineStr"/>
      <c r="LH34" t="inlineStr"/>
      <c r="LI34" t="inlineStr"/>
      <c r="LJ34" t="inlineStr"/>
      <c r="LK34" t="inlineStr"/>
      <c r="LL34" t="inlineStr"/>
      <c r="LM34" t="inlineStr"/>
      <c r="LN34" t="inlineStr"/>
      <c r="LO34" t="inlineStr"/>
      <c r="LP34" t="inlineStr"/>
      <c r="LQ34" t="inlineStr"/>
      <c r="LR34" t="inlineStr"/>
      <c r="LS34" t="inlineStr"/>
      <c r="LT34" t="inlineStr"/>
      <c r="LU34" t="inlineStr"/>
      <c r="LV34" t="inlineStr"/>
      <c r="LW34" t="inlineStr"/>
      <c r="LX34" t="inlineStr"/>
      <c r="LY34" t="inlineStr"/>
      <c r="LZ34" t="inlineStr"/>
      <c r="MA34" t="inlineStr"/>
      <c r="MB34" t="inlineStr"/>
      <c r="MC34" t="inlineStr"/>
      <c r="MD34" t="inlineStr"/>
      <c r="ME34" t="inlineStr"/>
      <c r="MF34" t="inlineStr"/>
      <c r="MG34" t="inlineStr"/>
      <c r="MH34" t="inlineStr"/>
      <c r="MI34" t="inlineStr"/>
      <c r="MJ34" t="inlineStr"/>
      <c r="MK34" t="inlineStr"/>
      <c r="ML34" t="inlineStr"/>
      <c r="MM34" t="inlineStr"/>
      <c r="MN34" t="inlineStr"/>
      <c r="MO34" t="inlineStr"/>
      <c r="MP34" t="inlineStr"/>
      <c r="MQ34" t="inlineStr"/>
      <c r="MR34" t="inlineStr"/>
      <c r="MS34" t="inlineStr"/>
      <c r="MT34" t="inlineStr">
        <is>
          <t>noafulla</t>
        </is>
      </c>
      <c r="MU34" t="inlineStr"/>
      <c r="MV34" t="inlineStr"/>
      <c r="MW34" t="inlineStr"/>
      <c r="MX34" t="inlineStr"/>
      <c r="MY34" t="inlineStr"/>
      <c r="MZ34" t="inlineStr"/>
      <c r="NA34" t="inlineStr"/>
      <c r="NB34" t="inlineStr"/>
      <c r="NC34" t="inlineStr"/>
      <c r="ND34" t="inlineStr"/>
      <c r="NE34" t="inlineStr"/>
      <c r="NF34" t="inlineStr"/>
      <c r="NG34" t="inlineStr"/>
      <c r="NH34" t="inlineStr"/>
      <c r="NI34" t="inlineStr"/>
      <c r="NJ34" t="inlineStr"/>
      <c r="NK34" t="inlineStr"/>
      <c r="NL34" t="inlineStr"/>
      <c r="NM34" t="inlineStr"/>
      <c r="NN34" t="inlineStr"/>
      <c r="NO34" t="inlineStr"/>
      <c r="NP34" t="inlineStr"/>
      <c r="NQ34" t="inlineStr"/>
      <c r="NR34" t="inlineStr"/>
      <c r="NS34" t="inlineStr"/>
      <c r="NT34" t="inlineStr"/>
      <c r="NU34" t="inlineStr"/>
      <c r="NV34" t="inlineStr"/>
      <c r="NW34" t="inlineStr"/>
      <c r="NX34" t="inlineStr"/>
      <c r="NY34" t="inlineStr"/>
      <c r="NZ34" t="inlineStr"/>
      <c r="OA34" t="inlineStr"/>
      <c r="OB34" t="inlineStr"/>
      <c r="OC34" t="inlineStr"/>
      <c r="OD34" t="inlineStr"/>
      <c r="OE34" t="inlineStr"/>
      <c r="OF34" t="inlineStr"/>
      <c r="OG34" t="inlineStr"/>
      <c r="OH34" t="inlineStr"/>
      <c r="OI34" t="inlineStr"/>
      <c r="OJ34" t="inlineStr"/>
      <c r="OK34" t="inlineStr"/>
      <c r="OL34" t="inlineStr"/>
      <c r="OM34" t="inlineStr"/>
      <c r="ON34" t="inlineStr"/>
      <c r="OO34" t="inlineStr"/>
      <c r="OP34" t="inlineStr"/>
      <c r="OQ34" t="inlineStr"/>
      <c r="OR34" t="inlineStr"/>
      <c r="OS34" t="inlineStr"/>
      <c r="OT34" t="inlineStr"/>
      <c r="OU34" t="inlineStr"/>
      <c r="OV34" t="inlineStr"/>
      <c r="OW34" t="inlineStr"/>
      <c r="OX34" t="inlineStr"/>
      <c r="OY34" t="inlineStr"/>
      <c r="OZ34" t="inlineStr"/>
      <c r="PA34" t="inlineStr"/>
      <c r="PB34" t="inlineStr"/>
      <c r="PC34" t="inlineStr"/>
      <c r="PD34" t="inlineStr"/>
      <c r="PE34" t="inlineStr"/>
      <c r="PF34" t="inlineStr"/>
      <c r="PG34" t="inlineStr"/>
      <c r="PH34" t="inlineStr"/>
      <c r="PI34" t="inlineStr"/>
      <c r="PJ34" t="inlineStr"/>
      <c r="PK34" t="inlineStr"/>
      <c r="PL34" t="inlineStr"/>
      <c r="PM34" t="inlineStr"/>
      <c r="PN34" t="inlineStr"/>
      <c r="PO34" t="inlineStr"/>
      <c r="PP34" t="inlineStr"/>
      <c r="PQ34" t="inlineStr"/>
      <c r="PR34" t="inlineStr"/>
      <c r="PS34" t="inlineStr"/>
      <c r="PT34" t="inlineStr"/>
      <c r="PU34" t="inlineStr"/>
      <c r="PV34" t="inlineStr"/>
      <c r="PW34" t="inlineStr"/>
      <c r="PX34" t="inlineStr"/>
      <c r="PY34" t="inlineStr"/>
      <c r="PZ34" t="inlineStr"/>
      <c r="QA34" t="inlineStr"/>
      <c r="QB34" t="inlineStr"/>
      <c r="QC34" t="inlineStr"/>
      <c r="QD34" t="inlineStr"/>
      <c r="QE34" t="inlineStr"/>
      <c r="QF34" t="inlineStr"/>
      <c r="QG34" t="inlineStr"/>
      <c r="QH34" t="inlineStr"/>
      <c r="QI34" t="inlineStr"/>
      <c r="QJ34" t="inlineStr"/>
      <c r="QK34" t="inlineStr"/>
      <c r="QL34" t="inlineStr"/>
      <c r="QM34" t="inlineStr"/>
      <c r="QN34" t="inlineStr"/>
      <c r="QO34" t="inlineStr"/>
      <c r="QP34" t="inlineStr"/>
      <c r="QQ34" t="inlineStr"/>
      <c r="QR34" t="inlineStr"/>
      <c r="QS34" t="inlineStr"/>
      <c r="QT34" t="inlineStr"/>
      <c r="QU34" t="inlineStr"/>
      <c r="QV34" t="inlineStr"/>
      <c r="QW34" t="inlineStr"/>
      <c r="QX34" t="inlineStr"/>
      <c r="QY34" t="inlineStr"/>
      <c r="QZ34" t="inlineStr"/>
      <c r="RA34" t="inlineStr"/>
      <c r="RB34" t="inlineStr"/>
      <c r="RC34" t="inlineStr"/>
      <c r="RD34" t="inlineStr"/>
      <c r="RE34" t="inlineStr"/>
      <c r="RF34" t="inlineStr"/>
      <c r="RG34" t="inlineStr"/>
      <c r="RH34" t="inlineStr"/>
      <c r="RI34" t="inlineStr"/>
      <c r="RJ34" t="inlineStr"/>
      <c r="RK34" t="inlineStr"/>
      <c r="RL34" t="inlineStr"/>
      <c r="RM34" t="inlineStr"/>
      <c r="RN34" t="inlineStr"/>
      <c r="RO34" t="inlineStr"/>
      <c r="RP34" t="inlineStr"/>
      <c r="RQ34" t="inlineStr"/>
      <c r="RR34" t="inlineStr"/>
      <c r="RS34" t="inlineStr"/>
      <c r="RT34" t="inlineStr"/>
      <c r="RU34" t="inlineStr"/>
      <c r="RV34" t="inlineStr"/>
      <c r="RW34" t="inlineStr"/>
      <c r="RX34" t="inlineStr"/>
      <c r="RY34" t="inlineStr"/>
      <c r="RZ34" t="inlineStr"/>
      <c r="SA34" t="inlineStr"/>
      <c r="SB34" t="inlineStr"/>
      <c r="SC34" t="inlineStr"/>
      <c r="SD34" t="inlineStr"/>
      <c r="SE34" t="inlineStr"/>
      <c r="SF34" t="inlineStr"/>
      <c r="SG34" t="inlineStr"/>
      <c r="SH34" t="inlineStr"/>
      <c r="SI34" t="inlineStr"/>
      <c r="SJ34" t="inlineStr"/>
      <c r="SK34" t="inlineStr"/>
      <c r="SL34" t="inlineStr"/>
      <c r="SM34" t="inlineStr"/>
      <c r="SN34" t="inlineStr"/>
      <c r="SO34" t="inlineStr"/>
      <c r="SP34" t="inlineStr"/>
      <c r="SQ34" t="inlineStr"/>
      <c r="SR34" t="inlineStr"/>
      <c r="SS34" t="inlineStr"/>
      <c r="ST34" t="inlineStr"/>
      <c r="SU34" t="inlineStr"/>
      <c r="SV34" t="inlineStr"/>
      <c r="SW34" t="inlineStr"/>
      <c r="SX34" t="inlineStr"/>
      <c r="SY34" t="inlineStr"/>
      <c r="SZ34" t="inlineStr"/>
      <c r="TA34" t="inlineStr"/>
      <c r="TB34" t="inlineStr"/>
      <c r="TC34" t="inlineStr"/>
      <c r="TD34" t="inlineStr"/>
      <c r="TE34" t="inlineStr"/>
      <c r="TF34" t="inlineStr"/>
      <c r="TG34" t="inlineStr"/>
      <c r="TH34" t="inlineStr"/>
      <c r="TI34" t="inlineStr"/>
      <c r="TJ34" t="inlineStr"/>
      <c r="TK34" t="inlineStr"/>
      <c r="TL34" t="inlineStr"/>
      <c r="TM34" t="inlineStr"/>
      <c r="TN34" t="inlineStr"/>
      <c r="TO34" t="inlineStr"/>
      <c r="TP34" t="inlineStr"/>
      <c r="TQ34" t="inlineStr"/>
      <c r="TR34" t="inlineStr"/>
      <c r="TS34" t="inlineStr"/>
      <c r="TT34" t="inlineStr"/>
      <c r="TU34" t="inlineStr"/>
      <c r="TV34" t="inlineStr"/>
      <c r="TW34" t="inlineStr"/>
      <c r="TX34" t="inlineStr"/>
      <c r="TY34" t="inlineStr"/>
      <c r="TZ34" t="inlineStr"/>
      <c r="UA34" t="inlineStr"/>
      <c r="UB34" t="inlineStr">
        <is>
          <t>PSUP - Pipe supports</t>
        </is>
      </c>
      <c r="UC34" t="inlineStr"/>
      <c r="UD34" t="inlineStr"/>
      <c r="UE34" t="inlineStr"/>
      <c r="UF34" t="inlineStr"/>
      <c r="UG34" t="inlineStr"/>
      <c r="UH34" t="inlineStr"/>
      <c r="UI34" t="inlineStr"/>
      <c r="UJ34" t="inlineStr"/>
      <c r="UK34" t="inlineStr"/>
      <c r="UL34" t="inlineStr"/>
      <c r="UM34" t="inlineStr">
        <is>
          <t>D</t>
        </is>
      </c>
      <c r="UN34" t="inlineStr"/>
      <c r="UO34" t="inlineStr"/>
      <c r="UP34" t="inlineStr"/>
      <c r="UQ34" t="inlineStr"/>
      <c r="UR34" t="inlineStr"/>
      <c r="US34" t="inlineStr"/>
      <c r="UT34" t="inlineStr">
        <is>
          <t>EZ</t>
        </is>
      </c>
      <c r="UU34" t="inlineStr"/>
      <c r="UV34" t="inlineStr"/>
      <c r="UW34" t="inlineStr"/>
      <c r="UX34" t="inlineStr"/>
      <c r="UY34" t="inlineStr">
        <is>
          <t>SUPP</t>
        </is>
      </c>
      <c r="UZ34" t="inlineStr"/>
      <c r="VA34" t="inlineStr"/>
      <c r="VB34" t="inlineStr"/>
      <c r="VC34" t="inlineStr"/>
      <c r="VD34" t="inlineStr"/>
      <c r="VE34" t="inlineStr"/>
      <c r="VF34" t="inlineStr"/>
      <c r="VG34" t="inlineStr"/>
      <c r="VH34" t="inlineStr"/>
      <c r="VI34" t="inlineStr"/>
      <c r="VJ34" t="inlineStr"/>
      <c r="VK34" t="inlineStr"/>
      <c r="VL34" t="inlineStr"/>
      <c r="VM34" t="inlineStr"/>
      <c r="VN34" t="inlineStr"/>
      <c r="VO34" t="inlineStr"/>
      <c r="VP34" t="inlineStr"/>
      <c r="VQ34" t="inlineStr"/>
      <c r="VR34" t="inlineStr"/>
      <c r="VS34" t="inlineStr"/>
      <c r="VT34" t="inlineStr"/>
      <c r="VU34" t="inlineStr"/>
      <c r="VV34" t="inlineStr"/>
      <c r="VW34" t="inlineStr"/>
      <c r="VX34" t="inlineStr"/>
      <c r="VY34" t="inlineStr"/>
      <c r="VZ34" t="inlineStr"/>
      <c r="WA34" t="inlineStr"/>
      <c r="WB34" t="inlineStr"/>
      <c r="WC34" t="inlineStr"/>
      <c r="WD34" t="inlineStr"/>
      <c r="WE34" t="inlineStr"/>
      <c r="WF34" t="inlineStr"/>
      <c r="WG34" t="inlineStr"/>
      <c r="WH34" t="inlineStr"/>
      <c r="WI34" t="inlineStr"/>
      <c r="WJ34" t="inlineStr"/>
      <c r="WK34" t="inlineStr"/>
      <c r="WL34" t="inlineStr"/>
      <c r="WM34" t="inlineStr"/>
      <c r="WN34" t="inlineStr"/>
      <c r="WO34" t="inlineStr"/>
      <c r="WP34" t="inlineStr"/>
      <c r="WQ34" t="inlineStr"/>
      <c r="WR34" t="inlineStr"/>
      <c r="WS34" t="inlineStr"/>
      <c r="WT34" t="inlineStr"/>
      <c r="WU34" t="inlineStr"/>
      <c r="WV34" t="inlineStr"/>
      <c r="WW34" t="inlineStr"/>
      <c r="WX34" t="inlineStr"/>
      <c r="WY34" t="inlineStr"/>
      <c r="WZ34" t="inlineStr"/>
      <c r="XA34" t="inlineStr"/>
      <c r="XB34" t="inlineStr"/>
      <c r="XC34" t="inlineStr"/>
      <c r="XD34" t="inlineStr"/>
      <c r="XE34" t="inlineStr">
        <is>
          <t>EZ</t>
        </is>
      </c>
      <c r="XF34" t="inlineStr"/>
      <c r="XG34" t="inlineStr"/>
      <c r="XH34" t="inlineStr"/>
      <c r="XI34" t="inlineStr"/>
      <c r="XJ34" t="inlineStr"/>
      <c r="XK34" t="inlineStr"/>
      <c r="XL34" t="inlineStr"/>
      <c r="XM34" t="inlineStr"/>
      <c r="XN34" t="inlineStr"/>
      <c r="XO34" t="inlineStr"/>
      <c r="XP34" t="inlineStr"/>
      <c r="XQ34" t="inlineStr"/>
      <c r="XR34" t="inlineStr"/>
      <c r="XS34" t="inlineStr"/>
      <c r="XT34" t="inlineStr"/>
      <c r="XU34" t="inlineStr"/>
      <c r="XV34" t="inlineStr"/>
      <c r="XW34" t="inlineStr"/>
      <c r="XX34" t="inlineStr"/>
      <c r="XY34" t="inlineStr"/>
      <c r="XZ34" t="inlineStr"/>
      <c r="YA34" t="inlineStr"/>
      <c r="YB34" t="inlineStr"/>
      <c r="YC34" t="inlineStr"/>
      <c r="YD34" t="inlineStr"/>
      <c r="YE34" t="inlineStr"/>
      <c r="YF34" t="inlineStr"/>
      <c r="YG34" t="inlineStr"/>
      <c r="YH34" t="inlineStr"/>
      <c r="YI34" t="inlineStr"/>
      <c r="YJ34" t="inlineStr"/>
      <c r="YK34" t="inlineStr"/>
      <c r="YL34" t="inlineStr"/>
      <c r="YM34" t="inlineStr"/>
      <c r="YN34" t="inlineStr"/>
      <c r="YO34" t="inlineStr"/>
      <c r="YP34" t="inlineStr">
        <is>
          <t>PSUP</t>
        </is>
      </c>
      <c r="YQ34" t="inlineStr"/>
      <c r="YR34" t="inlineStr"/>
      <c r="YS34" t="inlineStr"/>
      <c r="YT34" t="inlineStr"/>
      <c r="YU34" t="inlineStr"/>
      <c r="YV34" t="inlineStr"/>
      <c r="YW34" t="inlineStr"/>
      <c r="YX34" t="inlineStr"/>
      <c r="YY34" t="inlineStr"/>
      <c r="YZ34" t="inlineStr"/>
      <c r="ZA34" t="inlineStr"/>
      <c r="ZB34" t="inlineStr"/>
      <c r="ZC34" t="inlineStr"/>
      <c r="ZD34" t="inlineStr"/>
      <c r="ZE34" t="inlineStr"/>
      <c r="ZF34" t="inlineStr"/>
      <c r="ZG34" t="inlineStr"/>
      <c r="ZH34" t="inlineStr"/>
      <c r="ZI34" t="inlineStr"/>
      <c r="ZJ34" t="inlineStr"/>
      <c r="ZK34" t="inlineStr"/>
      <c r="ZL34" t="inlineStr"/>
      <c r="ZM34" t="inlineStr"/>
      <c r="ZN34" t="inlineStr"/>
      <c r="ZO34" t="inlineStr"/>
      <c r="ZP34" t="inlineStr"/>
      <c r="ZQ34" t="inlineStr"/>
      <c r="ZR34" t="inlineStr"/>
      <c r="ZS34" t="inlineStr"/>
      <c r="ZT34" t="inlineStr"/>
      <c r="ZU34" t="inlineStr"/>
      <c r="ZV34" t="inlineStr"/>
      <c r="ZW34" t="inlineStr"/>
      <c r="ZX34" t="inlineStr"/>
      <c r="ZY34" t="inlineStr"/>
      <c r="ZZ34" t="inlineStr"/>
      <c r="AAA34" t="inlineStr"/>
      <c r="AAB34" t="inlineStr"/>
      <c r="AAC34" t="inlineStr"/>
      <c r="AAD34" t="inlineStr">
        <is>
          <t>N</t>
        </is>
      </c>
      <c r="AAE34" t="inlineStr"/>
      <c r="AAF34" t="inlineStr"/>
      <c r="AAG34" t="inlineStr"/>
      <c r="AAH34" t="inlineStr"/>
      <c r="AAI34" t="inlineStr"/>
      <c r="AAJ34" t="inlineStr"/>
      <c r="AAK34" t="inlineStr"/>
      <c r="AAL34" t="inlineStr"/>
      <c r="AAM34" t="inlineStr"/>
      <c r="AAN34" t="inlineStr"/>
      <c r="AAO34" t="inlineStr"/>
      <c r="AAP34" t="inlineStr"/>
      <c r="AAQ34" t="inlineStr"/>
      <c r="AAR34" t="inlineStr"/>
      <c r="AAS34" t="inlineStr"/>
      <c r="AAT34" t="inlineStr"/>
      <c r="AAU34" t="inlineStr"/>
      <c r="AAV34" t="inlineStr"/>
      <c r="AAW34" t="inlineStr"/>
      <c r="AAX34" t="inlineStr"/>
      <c r="AAY34" t="inlineStr"/>
      <c r="AAZ34" t="inlineStr"/>
      <c r="ABA34" t="inlineStr"/>
      <c r="ABB34" t="inlineStr"/>
      <c r="ABC34" t="inlineStr"/>
      <c r="ABD34" t="inlineStr"/>
      <c r="ABE34" t="inlineStr"/>
      <c r="ABF34" t="inlineStr"/>
      <c r="ABG34" t="inlineStr"/>
      <c r="ABH34" t="inlineStr"/>
      <c r="ABI34" t="inlineStr"/>
      <c r="ABJ34" t="inlineStr"/>
      <c r="ABK34" t="inlineStr"/>
      <c r="ABL34" t="inlineStr"/>
      <c r="ABM34" t="inlineStr"/>
      <c r="ABN34" t="inlineStr"/>
      <c r="ABO34" t="inlineStr"/>
      <c r="ABP34" t="inlineStr"/>
      <c r="ABQ34" t="inlineStr"/>
      <c r="ABR34" t="inlineStr"/>
      <c r="ABS34" t="inlineStr"/>
      <c r="ABT34" t="inlineStr"/>
      <c r="ABU34" t="inlineStr"/>
      <c r="ABV34" t="inlineStr"/>
      <c r="ABW34" t="inlineStr"/>
      <c r="ABX34" t="inlineStr"/>
      <c r="ABY34" t="inlineStr"/>
      <c r="ABZ34" t="inlineStr"/>
      <c r="ACA34" t="inlineStr"/>
      <c r="ACB34" t="inlineStr"/>
      <c r="ACC34" t="inlineStr"/>
      <c r="ACD34" t="inlineStr"/>
      <c r="ACE34" t="inlineStr"/>
      <c r="ACF34" t="inlineStr"/>
      <c r="ACG34" t="inlineStr"/>
      <c r="ACH34" t="inlineStr"/>
      <c r="ACI34" t="inlineStr"/>
      <c r="ACJ34" t="inlineStr"/>
      <c r="ACK34" t="inlineStr">
        <is>
          <t>D</t>
        </is>
      </c>
      <c r="ACL34" t="inlineStr"/>
      <c r="ACM34" t="inlineStr">
        <is>
          <t>NOS</t>
        </is>
      </c>
      <c r="ACN34" t="inlineStr"/>
      <c r="ACO34" t="inlineStr"/>
      <c r="ACP34" t="inlineStr"/>
      <c r="ACQ34" t="inlineStr"/>
      <c r="ACR34" t="inlineStr"/>
      <c r="ACS34" t="inlineStr"/>
      <c r="ACT34" t="inlineStr"/>
      <c r="ACU34" t="inlineStr"/>
      <c r="ACV34" t="inlineStr"/>
      <c r="ACW34" t="inlineStr"/>
      <c r="ACX34" t="inlineStr"/>
      <c r="ACY34" t="inlineStr"/>
      <c r="ACZ34" t="inlineStr"/>
      <c r="ADA34" t="inlineStr"/>
      <c r="ADB34" t="inlineStr"/>
      <c r="ADC34" t="inlineStr"/>
      <c r="ADD34" t="inlineStr"/>
      <c r="ADE34" t="inlineStr"/>
      <c r="ADF34">
        <f>67127390/2</f>
        <v/>
      </c>
      <c r="ADG34" t="inlineStr"/>
      <c r="ADH34" t="inlineStr"/>
      <c r="ADI34" t="inlineStr"/>
      <c r="ADJ34" t="inlineStr"/>
      <c r="ADK34" t="inlineStr"/>
      <c r="ADL34" t="inlineStr"/>
      <c r="ADM34" t="inlineStr"/>
      <c r="ADN34" t="inlineStr"/>
      <c r="ADO34" t="inlineStr"/>
      <c r="ADP34" t="inlineStr"/>
      <c r="ADQ34" t="inlineStr"/>
      <c r="ADR34" t="inlineStr"/>
      <c r="ADS34" t="inlineStr"/>
      <c r="ADT34" t="inlineStr"/>
      <c r="ADU34" t="inlineStr"/>
      <c r="ADV34" t="inlineStr"/>
      <c r="ADW34" t="inlineStr"/>
      <c r="ADX34" t="inlineStr"/>
      <c r="ADY34" t="inlineStr"/>
      <c r="ADZ34" t="inlineStr"/>
      <c r="AEA34" t="inlineStr"/>
      <c r="AEB34" t="inlineStr"/>
      <c r="AEC34" t="inlineStr"/>
      <c r="AED34" t="inlineStr"/>
      <c r="AEE34" t="inlineStr"/>
      <c r="AEF34" t="inlineStr"/>
      <c r="AEG34" t="inlineStr"/>
      <c r="AEH34" t="inlineStr"/>
      <c r="AEI34" t="inlineStr"/>
      <c r="AEJ34" t="inlineStr"/>
      <c r="AEK34" t="inlineStr"/>
      <c r="AEL34" t="inlineStr"/>
      <c r="AEM34" t="inlineStr"/>
      <c r="AEN34" t="inlineStr"/>
      <c r="AEO34" t="inlineStr"/>
      <c r="AEP34" t="inlineStr">
        <is>
          <t>TEXT</t>
        </is>
      </c>
      <c r="AEQ34" t="inlineStr"/>
      <c r="AER34" t="inlineStr"/>
      <c r="AES34" t="inlineStr"/>
      <c r="AET34" t="inlineStr"/>
      <c r="AEU34" t="inlineStr"/>
      <c r="AEV34" t="inlineStr"/>
      <c r="AEW34" t="inlineStr"/>
      <c r="AEX34" t="inlineStr"/>
      <c r="AEY34" t="inlineStr"/>
      <c r="AEZ34" t="inlineStr"/>
      <c r="AFA34" t="inlineStr"/>
      <c r="AFB34" t="inlineStr"/>
      <c r="AFC34" t="inlineStr"/>
      <c r="AFD34" t="inlineStr"/>
      <c r="AFE34" t="inlineStr"/>
      <c r="AFF34" t="inlineStr"/>
      <c r="AFG34" t="inlineStr"/>
      <c r="AFH34" t="inlineStr"/>
      <c r="AFI34" t="inlineStr"/>
      <c r="AFJ34" t="inlineStr"/>
      <c r="AFK34" t="inlineStr"/>
      <c r="AFL34" t="inlineStr"/>
      <c r="AFM34" t="inlineStr"/>
      <c r="AFN34" t="inlineStr"/>
      <c r="AFO34" t="inlineStr"/>
      <c r="AFP34" t="inlineStr"/>
      <c r="AFQ34" t="inlineStr"/>
      <c r="AFR34" t="inlineStr"/>
      <c r="AFS34" t="inlineStr"/>
      <c r="AFT34" t="inlineStr"/>
      <c r="AFU34" t="inlineStr"/>
      <c r="AFV34" t="inlineStr"/>
    </row>
    <row r="35">
      <c r="A35" s="1">
        <f>67127390/7558+NOS</f>
        <v/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>
        <is>
          <t>/DP230PS0022/SPNT-01/DATA/DESIGNERSNOTE</t>
        </is>
      </c>
      <c r="Q35" t="inlineStr">
        <is>
          <t>noafulla_D_tag_DP230PS0022/SPNT-01/DATA/DESIGNERSNOTE</t>
        </is>
      </c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>
        <f>67127390/7534</f>
        <v/>
      </c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>
        <is>
          <t>DP230</t>
        </is>
      </c>
      <c r="BI35" t="inlineStr"/>
      <c r="BJ35" t="inlineStr"/>
      <c r="BK35" t="inlineStr"/>
      <c r="BL35" t="inlineStr"/>
      <c r="BM35">
        <f>67127390/7531</f>
        <v/>
      </c>
      <c r="BN35" t="inlineStr"/>
      <c r="BO35" t="inlineStr"/>
      <c r="BP35" t="inlineStr"/>
      <c r="BQ35" t="inlineStr"/>
      <c r="BR35" t="inlineStr"/>
      <c r="BS35" t="inlineStr"/>
      <c r="BT35" t="inlineStr"/>
      <c r="BU35" t="inlineStr"/>
      <c r="BV35" t="inlineStr"/>
      <c r="BW35" t="inlineStr"/>
      <c r="BX35" t="inlineStr"/>
      <c r="BY35" t="inlineStr"/>
      <c r="BZ35" t="inlineStr">
        <is>
          <t>SEPALS_NOA</t>
        </is>
      </c>
      <c r="CA35" t="inlineStr"/>
      <c r="CB35" t="inlineStr"/>
      <c r="CC35" t="inlineStr"/>
      <c r="CD35" t="inlineStr"/>
      <c r="CE35" t="inlineStr"/>
      <c r="CF35" t="inlineStr"/>
      <c r="CG35" t="inlineStr"/>
      <c r="CH35" t="inlineStr"/>
      <c r="CI35" t="inlineStr"/>
      <c r="CJ35" t="inlineStr">
        <is>
          <t>/DP230-PSUP-AKO</t>
        </is>
      </c>
      <c r="CK35" t="inlineStr"/>
      <c r="CL35" t="inlineStr"/>
      <c r="CM35" t="inlineStr"/>
      <c r="CN35" t="inlineStr"/>
      <c r="CO35" t="inlineStr"/>
      <c r="CP35" t="inlineStr"/>
      <c r="CQ35" t="inlineStr"/>
      <c r="CR35" t="inlineStr"/>
      <c r="CS35" t="inlineStr"/>
      <c r="CT35" t="inlineStr"/>
      <c r="CU35" t="inlineStr"/>
      <c r="CV35" t="inlineStr"/>
      <c r="CW35" t="inlineStr"/>
      <c r="CX35" t="inlineStr"/>
      <c r="CY35" t="inlineStr"/>
      <c r="CZ35" t="inlineStr"/>
      <c r="DA35" t="inlineStr"/>
      <c r="DB35" t="inlineStr"/>
      <c r="DC35" t="inlineStr"/>
      <c r="DD35" t="inlineStr"/>
      <c r="DE35" t="inlineStr"/>
      <c r="DF35" t="inlineStr"/>
      <c r="DG35" t="inlineStr"/>
      <c r="DH35" t="inlineStr"/>
      <c r="DI35" t="inlineStr"/>
      <c r="DJ35" t="inlineStr"/>
      <c r="DK35" t="inlineStr"/>
      <c r="DL35" t="inlineStr"/>
      <c r="DM35" t="inlineStr"/>
      <c r="DN35" t="inlineStr"/>
      <c r="DO35" t="inlineStr"/>
      <c r="DP35" t="inlineStr"/>
      <c r="DQ35" t="inlineStr"/>
      <c r="DR35" t="inlineStr"/>
      <c r="DS35" t="inlineStr"/>
      <c r="DT35" t="inlineStr"/>
      <c r="DU35" t="inlineStr"/>
      <c r="DV35" t="inlineStr"/>
      <c r="DW35" t="inlineStr"/>
      <c r="DX35" t="inlineStr"/>
      <c r="DY35" t="inlineStr"/>
      <c r="DZ35" t="inlineStr"/>
      <c r="EA35" t="inlineStr"/>
      <c r="EB35" t="inlineStr"/>
      <c r="EC35" t="inlineStr"/>
      <c r="ED35" t="inlineStr"/>
      <c r="EE35" t="inlineStr"/>
      <c r="EF35" t="inlineStr"/>
      <c r="EG35" t="inlineStr"/>
      <c r="EH35" t="inlineStr"/>
      <c r="EI35" t="inlineStr"/>
      <c r="EJ35" t="inlineStr"/>
      <c r="EK35" t="inlineStr"/>
      <c r="EL35" t="inlineStr"/>
      <c r="EM35" t="inlineStr"/>
      <c r="EN35" t="inlineStr"/>
      <c r="EO35" t="inlineStr"/>
      <c r="EP35" t="inlineStr"/>
      <c r="EQ35" t="inlineStr"/>
      <c r="ER35" t="inlineStr"/>
      <c r="ES35" t="inlineStr"/>
      <c r="ET35" t="inlineStr"/>
      <c r="EU35" t="inlineStr"/>
      <c r="EV35" t="inlineStr"/>
      <c r="EW35" t="inlineStr"/>
      <c r="EX35" t="inlineStr"/>
      <c r="EY35" t="inlineStr"/>
      <c r="EZ35" t="inlineStr"/>
      <c r="FA35" t="inlineStr"/>
      <c r="FB35" t="inlineStr"/>
      <c r="FC35" t="inlineStr">
        <is>
          <t>/DP230PS0022/SPNT-01/DATA/DESIGNERSNOTE</t>
        </is>
      </c>
      <c r="FD35" t="inlineStr"/>
      <c r="FE35" t="inlineStr"/>
      <c r="FF35" t="inlineStr"/>
      <c r="FG35" t="inlineStr"/>
      <c r="FH35" t="inlineStr"/>
      <c r="FI35" t="inlineStr"/>
      <c r="FJ35" t="inlineStr"/>
      <c r="FK35" t="inlineStr"/>
      <c r="FL35" t="inlineStr"/>
      <c r="FM35" t="inlineStr"/>
      <c r="FN35" t="inlineStr"/>
      <c r="FO35" t="inlineStr"/>
      <c r="FP35" t="inlineStr"/>
      <c r="FQ35" t="inlineStr"/>
      <c r="FR35" t="inlineStr"/>
      <c r="FS35" t="inlineStr"/>
      <c r="FT35" t="inlineStr"/>
      <c r="FU35" t="inlineStr"/>
      <c r="FV35" t="inlineStr"/>
      <c r="FW35" t="inlineStr"/>
      <c r="FX35" t="inlineStr"/>
      <c r="FY35" t="inlineStr"/>
      <c r="FZ35" t="inlineStr"/>
      <c r="GA35" t="inlineStr"/>
      <c r="GB35" t="inlineStr"/>
      <c r="GC35" t="inlineStr"/>
      <c r="GD35" t="inlineStr"/>
      <c r="GE35" t="inlineStr"/>
      <c r="GF35" t="inlineStr"/>
      <c r="GG35" t="inlineStr"/>
      <c r="GH35" t="inlineStr"/>
      <c r="GI35" t="inlineStr"/>
      <c r="GJ35" t="inlineStr"/>
      <c r="GK35" t="inlineStr"/>
      <c r="GL35" t="inlineStr"/>
      <c r="GM35" t="inlineStr"/>
      <c r="GN35" t="inlineStr"/>
      <c r="GO35" t="inlineStr"/>
      <c r="GP35" t="inlineStr"/>
      <c r="GQ35">
        <f>67127390/7531</f>
        <v/>
      </c>
      <c r="GR35" t="inlineStr"/>
      <c r="GS35" t="inlineStr"/>
      <c r="GT35" t="inlineStr"/>
      <c r="GU35" t="inlineStr">
        <is>
          <t>/DP230-PSUP-SUPP</t>
        </is>
      </c>
      <c r="GV35" t="inlineStr"/>
      <c r="GW35" t="inlineStr"/>
      <c r="GX35" t="inlineStr"/>
      <c r="GY35" t="inlineStr"/>
      <c r="GZ35" t="inlineStr"/>
      <c r="HA35" t="inlineStr"/>
      <c r="HB35" t="inlineStr"/>
      <c r="HC35" t="inlineStr"/>
      <c r="HD35" t="inlineStr"/>
      <c r="HE35" t="inlineStr"/>
      <c r="HF35" t="inlineStr">
        <is>
          <t>0</t>
        </is>
      </c>
      <c r="HG35" t="inlineStr"/>
      <c r="HH35" t="inlineStr"/>
      <c r="HI35" t="inlineStr"/>
      <c r="HJ35" t="inlineStr"/>
      <c r="HK35" t="inlineStr"/>
      <c r="HL35" t="inlineStr"/>
      <c r="HM35" t="inlineStr"/>
      <c r="HN35" t="inlineStr"/>
      <c r="HO35" t="inlineStr"/>
      <c r="HP35" t="inlineStr"/>
      <c r="HQ35" t="inlineStr"/>
      <c r="HR35" t="inlineStr"/>
      <c r="HS35" t="inlineStr"/>
      <c r="HT35" t="inlineStr"/>
      <c r="HU35" t="inlineStr"/>
      <c r="HV35" t="inlineStr"/>
      <c r="HW35" t="inlineStr"/>
      <c r="HX35" t="inlineStr"/>
      <c r="HY35" t="inlineStr"/>
      <c r="HZ35" t="inlineStr"/>
      <c r="IA35" t="inlineStr">
        <is>
          <t>false</t>
        </is>
      </c>
      <c r="IB35" t="inlineStr"/>
      <c r="IC35" t="inlineStr">
        <is>
          <t>S1</t>
        </is>
      </c>
      <c r="ID35" t="inlineStr"/>
      <c r="IE35" t="inlineStr"/>
      <c r="IF35" t="inlineStr"/>
      <c r="IG35" t="inlineStr"/>
      <c r="IH35" t="inlineStr"/>
      <c r="II35" t="inlineStr"/>
      <c r="IJ35" t="inlineStr"/>
      <c r="IK35" t="inlineStr"/>
      <c r="IL35" t="inlineStr"/>
      <c r="IM35" t="inlineStr"/>
      <c r="IN35" t="inlineStr"/>
      <c r="IO35" t="inlineStr"/>
      <c r="IP35" t="inlineStr"/>
      <c r="IQ35" t="inlineStr"/>
      <c r="IR35" t="inlineStr"/>
      <c r="IS35" t="inlineStr"/>
      <c r="IT35" t="inlineStr"/>
      <c r="IU35" t="inlineStr"/>
      <c r="IV35" t="inlineStr"/>
      <c r="IW35" t="inlineStr"/>
      <c r="IX35" t="inlineStr"/>
      <c r="IY35" t="inlineStr"/>
      <c r="IZ35" t="inlineStr"/>
      <c r="JA35">
        <f>67127390/1</f>
        <v/>
      </c>
      <c r="JB35" t="inlineStr"/>
      <c r="JC35" t="inlineStr"/>
      <c r="JD35" t="inlineStr"/>
      <c r="JE35" t="inlineStr"/>
      <c r="JF35" t="inlineStr"/>
      <c r="JG35" t="inlineStr"/>
      <c r="JH35" t="inlineStr"/>
      <c r="JI35" t="inlineStr"/>
      <c r="JJ35" t="inlineStr"/>
      <c r="JK35" t="inlineStr"/>
      <c r="JL35" t="inlineStr"/>
      <c r="JM35" t="inlineStr"/>
      <c r="JN35" t="inlineStr"/>
      <c r="JO35" t="inlineStr"/>
      <c r="JP35" t="inlineStr"/>
      <c r="JQ35" t="inlineStr"/>
      <c r="JR35" t="inlineStr"/>
      <c r="JS35" t="inlineStr"/>
      <c r="JT35" t="inlineStr"/>
      <c r="JU35">
        <f>67127390/7558</f>
        <v/>
      </c>
      <c r="JV35" t="inlineStr"/>
      <c r="JW35" t="inlineStr"/>
      <c r="JX35" t="inlineStr"/>
      <c r="JY35" t="inlineStr"/>
      <c r="JZ35" t="inlineStr"/>
      <c r="KA35" t="inlineStr"/>
      <c r="KB35" t="inlineStr"/>
      <c r="KC35" t="inlineStr"/>
      <c r="KD35" t="inlineStr"/>
      <c r="KE35" t="inlineStr"/>
      <c r="KF35" t="inlineStr"/>
      <c r="KG35" t="inlineStr"/>
      <c r="KH35" t="inlineStr"/>
      <c r="KI35" t="inlineStr"/>
      <c r="KJ35" t="inlineStr"/>
      <c r="KK35" t="inlineStr"/>
      <c r="KL35" t="inlineStr"/>
      <c r="KM35" t="inlineStr"/>
      <c r="KN35" t="inlineStr"/>
      <c r="KO35" t="inlineStr"/>
      <c r="KP35" t="inlineStr"/>
      <c r="KQ35" t="inlineStr"/>
      <c r="KR35" t="inlineStr"/>
      <c r="KS35" t="inlineStr"/>
      <c r="KT35" t="inlineStr"/>
      <c r="KU35" t="inlineStr"/>
      <c r="KV35" t="inlineStr"/>
      <c r="KW35" t="inlineStr"/>
      <c r="KX35" t="inlineStr"/>
      <c r="KY35" t="inlineStr"/>
      <c r="KZ35" t="inlineStr"/>
      <c r="LA35" t="inlineStr"/>
      <c r="LB35" t="inlineStr"/>
      <c r="LC35" t="inlineStr"/>
      <c r="LD35" t="inlineStr"/>
      <c r="LE35" t="inlineStr"/>
      <c r="LF35" t="inlineStr">
        <is>
          <t>noafulla</t>
        </is>
      </c>
      <c r="LG35" t="inlineStr"/>
      <c r="LH35" t="inlineStr"/>
      <c r="LI35" t="inlineStr"/>
      <c r="LJ35" t="inlineStr"/>
      <c r="LK35" t="inlineStr"/>
      <c r="LL35" t="inlineStr"/>
      <c r="LM35" t="inlineStr"/>
      <c r="LN35" t="inlineStr"/>
      <c r="LO35" t="inlineStr"/>
      <c r="LP35" t="inlineStr"/>
      <c r="LQ35" t="inlineStr"/>
      <c r="LR35" t="inlineStr"/>
      <c r="LS35" t="inlineStr"/>
      <c r="LT35" t="inlineStr"/>
      <c r="LU35" t="inlineStr"/>
      <c r="LV35" t="inlineStr"/>
      <c r="LW35" t="inlineStr"/>
      <c r="LX35" t="inlineStr"/>
      <c r="LY35" t="inlineStr"/>
      <c r="LZ35" t="inlineStr"/>
      <c r="MA35" t="inlineStr"/>
      <c r="MB35" t="inlineStr"/>
      <c r="MC35" t="inlineStr"/>
      <c r="MD35" t="inlineStr"/>
      <c r="ME35" t="inlineStr"/>
      <c r="MF35" t="inlineStr"/>
      <c r="MG35" t="inlineStr"/>
      <c r="MH35" t="inlineStr"/>
      <c r="MI35" t="inlineStr"/>
      <c r="MJ35" t="inlineStr"/>
      <c r="MK35" t="inlineStr"/>
      <c r="ML35" t="inlineStr"/>
      <c r="MM35" t="inlineStr"/>
      <c r="MN35" t="inlineStr"/>
      <c r="MO35" t="inlineStr"/>
      <c r="MP35" t="inlineStr"/>
      <c r="MQ35" t="inlineStr"/>
      <c r="MR35" t="inlineStr"/>
      <c r="MS35" t="inlineStr"/>
      <c r="MT35" t="inlineStr">
        <is>
          <t>noafulla</t>
        </is>
      </c>
      <c r="MU35" t="inlineStr"/>
      <c r="MV35" t="inlineStr"/>
      <c r="MW35" t="inlineStr"/>
      <c r="MX35" t="inlineStr"/>
      <c r="MY35" t="inlineStr"/>
      <c r="MZ35" t="inlineStr"/>
      <c r="NA35" t="inlineStr"/>
      <c r="NB35" t="inlineStr"/>
      <c r="NC35" t="inlineStr"/>
      <c r="ND35" t="inlineStr"/>
      <c r="NE35" t="inlineStr"/>
      <c r="NF35" t="inlineStr"/>
      <c r="NG35" t="inlineStr"/>
      <c r="NH35" t="inlineStr"/>
      <c r="NI35" t="inlineStr"/>
      <c r="NJ35" t="inlineStr"/>
      <c r="NK35" t="inlineStr"/>
      <c r="NL35" t="inlineStr"/>
      <c r="NM35" t="inlineStr"/>
      <c r="NN35" t="inlineStr"/>
      <c r="NO35" t="inlineStr"/>
      <c r="NP35" t="inlineStr"/>
      <c r="NQ35" t="inlineStr"/>
      <c r="NR35" t="inlineStr"/>
      <c r="NS35" t="inlineStr"/>
      <c r="NT35" t="inlineStr"/>
      <c r="NU35" t="inlineStr"/>
      <c r="NV35" t="inlineStr"/>
      <c r="NW35" t="inlineStr"/>
      <c r="NX35" t="inlineStr"/>
      <c r="NY35" t="inlineStr"/>
      <c r="NZ35" t="inlineStr"/>
      <c r="OA35" t="inlineStr"/>
      <c r="OB35" t="inlineStr"/>
      <c r="OC35" t="inlineStr"/>
      <c r="OD35" t="inlineStr"/>
      <c r="OE35" t="inlineStr"/>
      <c r="OF35" t="inlineStr"/>
      <c r="OG35" t="inlineStr"/>
      <c r="OH35" t="inlineStr"/>
      <c r="OI35" t="inlineStr"/>
      <c r="OJ35" t="inlineStr"/>
      <c r="OK35" t="inlineStr"/>
      <c r="OL35" t="inlineStr"/>
      <c r="OM35" t="inlineStr"/>
      <c r="ON35" t="inlineStr"/>
      <c r="OO35" t="inlineStr"/>
      <c r="OP35" t="inlineStr"/>
      <c r="OQ35" t="inlineStr"/>
      <c r="OR35" t="inlineStr"/>
      <c r="OS35" t="inlineStr"/>
      <c r="OT35" t="inlineStr"/>
      <c r="OU35" t="inlineStr"/>
      <c r="OV35" t="inlineStr"/>
      <c r="OW35" t="inlineStr"/>
      <c r="OX35" t="inlineStr"/>
      <c r="OY35" t="inlineStr"/>
      <c r="OZ35" t="inlineStr"/>
      <c r="PA35" t="inlineStr"/>
      <c r="PB35" t="inlineStr"/>
      <c r="PC35" t="inlineStr"/>
      <c r="PD35" t="inlineStr"/>
      <c r="PE35" t="inlineStr"/>
      <c r="PF35" t="inlineStr"/>
      <c r="PG35" t="inlineStr"/>
      <c r="PH35" t="inlineStr"/>
      <c r="PI35" t="inlineStr"/>
      <c r="PJ35" t="inlineStr"/>
      <c r="PK35" t="inlineStr"/>
      <c r="PL35" t="inlineStr"/>
      <c r="PM35" t="inlineStr"/>
      <c r="PN35" t="inlineStr"/>
      <c r="PO35" t="inlineStr"/>
      <c r="PP35" t="inlineStr"/>
      <c r="PQ35" t="inlineStr"/>
      <c r="PR35" t="inlineStr"/>
      <c r="PS35" t="inlineStr"/>
      <c r="PT35" t="inlineStr"/>
      <c r="PU35" t="inlineStr"/>
      <c r="PV35" t="inlineStr"/>
      <c r="PW35" t="inlineStr"/>
      <c r="PX35" t="inlineStr"/>
      <c r="PY35" t="inlineStr"/>
      <c r="PZ35" t="inlineStr"/>
      <c r="QA35" t="inlineStr"/>
      <c r="QB35" t="inlineStr"/>
      <c r="QC35" t="inlineStr"/>
      <c r="QD35" t="inlineStr"/>
      <c r="QE35" t="inlineStr"/>
      <c r="QF35" t="inlineStr"/>
      <c r="QG35" t="inlineStr"/>
      <c r="QH35" t="inlineStr"/>
      <c r="QI35" t="inlineStr"/>
      <c r="QJ35" t="inlineStr"/>
      <c r="QK35" t="inlineStr"/>
      <c r="QL35" t="inlineStr"/>
      <c r="QM35" t="inlineStr"/>
      <c r="QN35" t="inlineStr"/>
      <c r="QO35" t="inlineStr"/>
      <c r="QP35" t="inlineStr"/>
      <c r="QQ35" t="inlineStr"/>
      <c r="QR35" t="inlineStr"/>
      <c r="QS35" t="inlineStr"/>
      <c r="QT35" t="inlineStr"/>
      <c r="QU35" t="inlineStr"/>
      <c r="QV35" t="inlineStr"/>
      <c r="QW35" t="inlineStr"/>
      <c r="QX35" t="inlineStr"/>
      <c r="QY35" t="inlineStr"/>
      <c r="QZ35" t="inlineStr"/>
      <c r="RA35" t="inlineStr"/>
      <c r="RB35" t="inlineStr"/>
      <c r="RC35" t="inlineStr"/>
      <c r="RD35" t="inlineStr"/>
      <c r="RE35" t="inlineStr"/>
      <c r="RF35" t="inlineStr"/>
      <c r="RG35" t="inlineStr"/>
      <c r="RH35" t="inlineStr"/>
      <c r="RI35" t="inlineStr"/>
      <c r="RJ35" t="inlineStr"/>
      <c r="RK35" t="inlineStr"/>
      <c r="RL35" t="inlineStr"/>
      <c r="RM35" t="inlineStr"/>
      <c r="RN35" t="inlineStr"/>
      <c r="RO35" t="inlineStr"/>
      <c r="RP35" t="inlineStr"/>
      <c r="RQ35" t="inlineStr"/>
      <c r="RR35" t="inlineStr"/>
      <c r="RS35" t="inlineStr"/>
      <c r="RT35" t="inlineStr"/>
      <c r="RU35" t="inlineStr"/>
      <c r="RV35" t="inlineStr"/>
      <c r="RW35" t="inlineStr"/>
      <c r="RX35" t="inlineStr"/>
      <c r="RY35" t="inlineStr"/>
      <c r="RZ35" t="inlineStr"/>
      <c r="SA35" t="inlineStr"/>
      <c r="SB35" t="inlineStr"/>
      <c r="SC35" t="inlineStr"/>
      <c r="SD35" t="inlineStr"/>
      <c r="SE35" t="inlineStr"/>
      <c r="SF35" t="inlineStr"/>
      <c r="SG35" t="inlineStr"/>
      <c r="SH35" t="inlineStr"/>
      <c r="SI35" t="inlineStr"/>
      <c r="SJ35" t="inlineStr"/>
      <c r="SK35" t="inlineStr"/>
      <c r="SL35" t="inlineStr"/>
      <c r="SM35" t="inlineStr"/>
      <c r="SN35" t="inlineStr"/>
      <c r="SO35" t="inlineStr"/>
      <c r="SP35" t="inlineStr"/>
      <c r="SQ35" t="inlineStr"/>
      <c r="SR35" t="inlineStr"/>
      <c r="SS35" t="inlineStr"/>
      <c r="ST35" t="inlineStr"/>
      <c r="SU35" t="inlineStr"/>
      <c r="SV35" t="inlineStr"/>
      <c r="SW35" t="inlineStr"/>
      <c r="SX35" t="inlineStr"/>
      <c r="SY35" t="inlineStr"/>
      <c r="SZ35" t="inlineStr"/>
      <c r="TA35" t="inlineStr"/>
      <c r="TB35" t="inlineStr"/>
      <c r="TC35" t="inlineStr"/>
      <c r="TD35" t="inlineStr"/>
      <c r="TE35" t="inlineStr"/>
      <c r="TF35" t="inlineStr"/>
      <c r="TG35" t="inlineStr"/>
      <c r="TH35" t="inlineStr"/>
      <c r="TI35" t="inlineStr"/>
      <c r="TJ35" t="inlineStr"/>
      <c r="TK35" t="inlineStr"/>
      <c r="TL35" t="inlineStr"/>
      <c r="TM35" t="inlineStr"/>
      <c r="TN35" t="inlineStr"/>
      <c r="TO35" t="inlineStr"/>
      <c r="TP35" t="inlineStr"/>
      <c r="TQ35" t="inlineStr"/>
      <c r="TR35" t="inlineStr"/>
      <c r="TS35" t="inlineStr"/>
      <c r="TT35" t="inlineStr"/>
      <c r="TU35" t="inlineStr"/>
      <c r="TV35" t="inlineStr"/>
      <c r="TW35" t="inlineStr"/>
      <c r="TX35" t="inlineStr"/>
      <c r="TY35" t="inlineStr"/>
      <c r="TZ35" t="inlineStr"/>
      <c r="UA35" t="inlineStr"/>
      <c r="UB35" t="inlineStr">
        <is>
          <t>PSUP - Pipe supports</t>
        </is>
      </c>
      <c r="UC35" t="inlineStr"/>
      <c r="UD35" t="inlineStr"/>
      <c r="UE35" t="inlineStr"/>
      <c r="UF35" t="inlineStr"/>
      <c r="UG35" t="inlineStr"/>
      <c r="UH35" t="inlineStr"/>
      <c r="UI35" t="inlineStr"/>
      <c r="UJ35" t="inlineStr"/>
      <c r="UK35" t="inlineStr"/>
      <c r="UL35" t="inlineStr"/>
      <c r="UM35" t="inlineStr">
        <is>
          <t>D</t>
        </is>
      </c>
      <c r="UN35" t="inlineStr"/>
      <c r="UO35" t="inlineStr"/>
      <c r="UP35" t="inlineStr"/>
      <c r="UQ35" t="inlineStr"/>
      <c r="UR35" t="inlineStr"/>
      <c r="US35" t="inlineStr"/>
      <c r="UT35" t="inlineStr">
        <is>
          <t>EZ</t>
        </is>
      </c>
      <c r="UU35" t="inlineStr"/>
      <c r="UV35" t="inlineStr"/>
      <c r="UW35" t="inlineStr"/>
      <c r="UX35" t="inlineStr"/>
      <c r="UY35" t="inlineStr">
        <is>
          <t>SUPP</t>
        </is>
      </c>
      <c r="UZ35" t="inlineStr"/>
      <c r="VA35" t="inlineStr"/>
      <c r="VB35" t="inlineStr"/>
      <c r="VC35" t="inlineStr"/>
      <c r="VD35" t="inlineStr"/>
      <c r="VE35" t="inlineStr"/>
      <c r="VF35" t="inlineStr"/>
      <c r="VG35" t="inlineStr"/>
      <c r="VH35" t="inlineStr"/>
      <c r="VI35" t="inlineStr"/>
      <c r="VJ35" t="inlineStr"/>
      <c r="VK35" t="inlineStr"/>
      <c r="VL35" t="inlineStr"/>
      <c r="VM35" t="inlineStr"/>
      <c r="VN35" t="inlineStr"/>
      <c r="VO35" t="inlineStr"/>
      <c r="VP35" t="inlineStr"/>
      <c r="VQ35" t="inlineStr"/>
      <c r="VR35" t="inlineStr"/>
      <c r="VS35" t="inlineStr"/>
      <c r="VT35" t="inlineStr"/>
      <c r="VU35" t="inlineStr"/>
      <c r="VV35" t="inlineStr"/>
      <c r="VW35" t="inlineStr"/>
      <c r="VX35" t="inlineStr"/>
      <c r="VY35" t="inlineStr"/>
      <c r="VZ35" t="inlineStr"/>
      <c r="WA35" t="inlineStr"/>
      <c r="WB35" t="inlineStr"/>
      <c r="WC35" t="inlineStr"/>
      <c r="WD35" t="inlineStr"/>
      <c r="WE35" t="inlineStr"/>
      <c r="WF35" t="inlineStr"/>
      <c r="WG35" t="inlineStr"/>
      <c r="WH35" t="inlineStr"/>
      <c r="WI35" t="inlineStr"/>
      <c r="WJ35" t="inlineStr"/>
      <c r="WK35" t="inlineStr"/>
      <c r="WL35" t="inlineStr"/>
      <c r="WM35" t="inlineStr"/>
      <c r="WN35" t="inlineStr"/>
      <c r="WO35" t="inlineStr"/>
      <c r="WP35" t="inlineStr"/>
      <c r="WQ35" t="inlineStr"/>
      <c r="WR35" t="inlineStr"/>
      <c r="WS35" t="inlineStr"/>
      <c r="WT35" t="inlineStr"/>
      <c r="WU35" t="inlineStr"/>
      <c r="WV35" t="inlineStr"/>
      <c r="WW35" t="inlineStr"/>
      <c r="WX35" t="inlineStr"/>
      <c r="WY35" t="inlineStr"/>
      <c r="WZ35" t="inlineStr"/>
      <c r="XA35" t="inlineStr"/>
      <c r="XB35" t="inlineStr"/>
      <c r="XC35" t="inlineStr"/>
      <c r="XD35" t="inlineStr"/>
      <c r="XE35" t="inlineStr">
        <is>
          <t>EZ</t>
        </is>
      </c>
      <c r="XF35" t="inlineStr"/>
      <c r="XG35" t="inlineStr"/>
      <c r="XH35" t="inlineStr"/>
      <c r="XI35" t="inlineStr"/>
      <c r="XJ35" t="inlineStr"/>
      <c r="XK35" t="inlineStr"/>
      <c r="XL35" t="inlineStr"/>
      <c r="XM35" t="inlineStr"/>
      <c r="XN35" t="inlineStr"/>
      <c r="XO35" t="inlineStr"/>
      <c r="XP35" t="inlineStr"/>
      <c r="XQ35" t="inlineStr"/>
      <c r="XR35" t="inlineStr"/>
      <c r="XS35" t="inlineStr"/>
      <c r="XT35" t="inlineStr"/>
      <c r="XU35" t="inlineStr"/>
      <c r="XV35" t="inlineStr"/>
      <c r="XW35" t="inlineStr"/>
      <c r="XX35" t="inlineStr"/>
      <c r="XY35" t="inlineStr"/>
      <c r="XZ35" t="inlineStr"/>
      <c r="YA35" t="inlineStr"/>
      <c r="YB35" t="inlineStr"/>
      <c r="YC35" t="inlineStr"/>
      <c r="YD35" t="inlineStr"/>
      <c r="YE35" t="inlineStr"/>
      <c r="YF35" t="inlineStr"/>
      <c r="YG35" t="inlineStr"/>
      <c r="YH35" t="inlineStr"/>
      <c r="YI35" t="inlineStr"/>
      <c r="YJ35" t="inlineStr"/>
      <c r="YK35" t="inlineStr"/>
      <c r="YL35" t="inlineStr"/>
      <c r="YM35" t="inlineStr"/>
      <c r="YN35" t="inlineStr"/>
      <c r="YO35" t="inlineStr"/>
      <c r="YP35" t="inlineStr">
        <is>
          <t>PSUP</t>
        </is>
      </c>
      <c r="YQ35" t="inlineStr"/>
      <c r="YR35" t="inlineStr"/>
      <c r="YS35" t="inlineStr"/>
      <c r="YT35" t="inlineStr"/>
      <c r="YU35" t="inlineStr"/>
      <c r="YV35" t="inlineStr"/>
      <c r="YW35" t="inlineStr"/>
      <c r="YX35" t="inlineStr"/>
      <c r="YY35" t="inlineStr"/>
      <c r="YZ35" t="inlineStr"/>
      <c r="ZA35" t="inlineStr"/>
      <c r="ZB35" t="inlineStr"/>
      <c r="ZC35" t="inlineStr"/>
      <c r="ZD35" t="inlineStr"/>
      <c r="ZE35" t="inlineStr"/>
      <c r="ZF35" t="inlineStr"/>
      <c r="ZG35" t="inlineStr"/>
      <c r="ZH35" t="inlineStr"/>
      <c r="ZI35" t="inlineStr"/>
      <c r="ZJ35" t="inlineStr"/>
      <c r="ZK35" t="inlineStr"/>
      <c r="ZL35" t="inlineStr"/>
      <c r="ZM35" t="inlineStr"/>
      <c r="ZN35" t="inlineStr"/>
      <c r="ZO35" t="inlineStr"/>
      <c r="ZP35" t="inlineStr"/>
      <c r="ZQ35" t="inlineStr"/>
      <c r="ZR35" t="inlineStr"/>
      <c r="ZS35" t="inlineStr"/>
      <c r="ZT35" t="inlineStr"/>
      <c r="ZU35" t="inlineStr"/>
      <c r="ZV35" t="inlineStr"/>
      <c r="ZW35" t="inlineStr"/>
      <c r="ZX35" t="inlineStr"/>
      <c r="ZY35" t="inlineStr"/>
      <c r="ZZ35" t="inlineStr"/>
      <c r="AAA35" t="inlineStr"/>
      <c r="AAB35" t="inlineStr"/>
      <c r="AAC35" t="inlineStr"/>
      <c r="AAD35" t="inlineStr">
        <is>
          <t>N</t>
        </is>
      </c>
      <c r="AAE35" t="inlineStr"/>
      <c r="AAF35" t="inlineStr"/>
      <c r="AAG35" t="inlineStr"/>
      <c r="AAH35" t="inlineStr"/>
      <c r="AAI35" t="inlineStr"/>
      <c r="AAJ35" t="inlineStr"/>
      <c r="AAK35" t="inlineStr"/>
      <c r="AAL35" t="inlineStr"/>
      <c r="AAM35" t="inlineStr"/>
      <c r="AAN35" t="inlineStr"/>
      <c r="AAO35" t="inlineStr"/>
      <c r="AAP35" t="inlineStr"/>
      <c r="AAQ35" t="inlineStr"/>
      <c r="AAR35" t="inlineStr"/>
      <c r="AAS35" t="inlineStr"/>
      <c r="AAT35" t="inlineStr"/>
      <c r="AAU35" t="inlineStr"/>
      <c r="AAV35" t="inlineStr"/>
      <c r="AAW35" t="inlineStr"/>
      <c r="AAX35" t="inlineStr"/>
      <c r="AAY35" t="inlineStr"/>
      <c r="AAZ35" t="inlineStr"/>
      <c r="ABA35" t="inlineStr"/>
      <c r="ABB35" t="inlineStr"/>
      <c r="ABC35" t="inlineStr"/>
      <c r="ABD35" t="inlineStr"/>
      <c r="ABE35" t="inlineStr"/>
      <c r="ABF35" t="inlineStr"/>
      <c r="ABG35" t="inlineStr"/>
      <c r="ABH35" t="inlineStr"/>
      <c r="ABI35" t="inlineStr"/>
      <c r="ABJ35" t="inlineStr"/>
      <c r="ABK35" t="inlineStr"/>
      <c r="ABL35" t="inlineStr"/>
      <c r="ABM35" t="inlineStr"/>
      <c r="ABN35" t="inlineStr"/>
      <c r="ABO35" t="inlineStr"/>
      <c r="ABP35" t="inlineStr"/>
      <c r="ABQ35" t="inlineStr"/>
      <c r="ABR35" t="inlineStr"/>
      <c r="ABS35" t="inlineStr"/>
      <c r="ABT35" t="inlineStr"/>
      <c r="ABU35" t="inlineStr"/>
      <c r="ABV35" t="inlineStr"/>
      <c r="ABW35" t="inlineStr"/>
      <c r="ABX35" t="inlineStr"/>
      <c r="ABY35" t="inlineStr"/>
      <c r="ABZ35" t="inlineStr"/>
      <c r="ACA35" t="inlineStr"/>
      <c r="ACB35" t="inlineStr"/>
      <c r="ACC35" t="inlineStr"/>
      <c r="ACD35" t="inlineStr"/>
      <c r="ACE35" t="inlineStr"/>
      <c r="ACF35" t="inlineStr"/>
      <c r="ACG35" t="inlineStr"/>
      <c r="ACH35" t="inlineStr"/>
      <c r="ACI35" t="inlineStr"/>
      <c r="ACJ35" t="inlineStr"/>
      <c r="ACK35" t="inlineStr">
        <is>
          <t>D</t>
        </is>
      </c>
      <c r="ACL35" t="inlineStr"/>
      <c r="ACM35" t="inlineStr">
        <is>
          <t>NOS</t>
        </is>
      </c>
      <c r="ACN35" t="inlineStr"/>
      <c r="ACO35" t="inlineStr"/>
      <c r="ACP35" t="inlineStr"/>
      <c r="ACQ35" t="inlineStr"/>
      <c r="ACR35" t="inlineStr"/>
      <c r="ACS35" t="inlineStr"/>
      <c r="ACT35" t="inlineStr"/>
      <c r="ACU35" t="inlineStr"/>
      <c r="ACV35" t="inlineStr"/>
      <c r="ACW35" t="inlineStr"/>
      <c r="ACX35" t="inlineStr"/>
      <c r="ACY35" t="inlineStr"/>
      <c r="ACZ35" t="inlineStr"/>
      <c r="ADA35" t="inlineStr"/>
      <c r="ADB35" t="inlineStr"/>
      <c r="ADC35" t="inlineStr"/>
      <c r="ADD35" t="inlineStr"/>
      <c r="ADE35" t="inlineStr"/>
      <c r="ADF35">
        <f>67127390/2</f>
        <v/>
      </c>
      <c r="ADG35" t="inlineStr"/>
      <c r="ADH35" t="inlineStr"/>
      <c r="ADI35" t="inlineStr"/>
      <c r="ADJ35" t="inlineStr"/>
      <c r="ADK35" t="inlineStr"/>
      <c r="ADL35" t="inlineStr"/>
      <c r="ADM35" t="inlineStr"/>
      <c r="ADN35" t="inlineStr"/>
      <c r="ADO35" t="inlineStr"/>
      <c r="ADP35" t="inlineStr"/>
      <c r="ADQ35" t="inlineStr"/>
      <c r="ADR35" t="inlineStr"/>
      <c r="ADS35" t="inlineStr"/>
      <c r="ADT35" t="inlineStr"/>
      <c r="ADU35" t="inlineStr"/>
      <c r="ADV35" t="inlineStr"/>
      <c r="ADW35" t="inlineStr"/>
      <c r="ADX35" t="inlineStr"/>
      <c r="ADY35" t="inlineStr"/>
      <c r="ADZ35" t="inlineStr"/>
      <c r="AEA35" t="inlineStr"/>
      <c r="AEB35" t="inlineStr"/>
      <c r="AEC35" t="inlineStr"/>
      <c r="AED35" t="inlineStr"/>
      <c r="AEE35" t="inlineStr"/>
      <c r="AEF35" t="inlineStr"/>
      <c r="AEG35" t="inlineStr"/>
      <c r="AEH35" t="inlineStr"/>
      <c r="AEI35" t="inlineStr"/>
      <c r="AEJ35" t="inlineStr"/>
      <c r="AEK35" t="inlineStr"/>
      <c r="AEL35" t="inlineStr"/>
      <c r="AEM35" t="inlineStr"/>
      <c r="AEN35" t="inlineStr"/>
      <c r="AEO35" t="inlineStr"/>
      <c r="AEP35" t="inlineStr">
        <is>
          <t>TEXT</t>
        </is>
      </c>
      <c r="AEQ35" t="inlineStr"/>
      <c r="AER35" t="inlineStr"/>
      <c r="AES35" t="inlineStr"/>
      <c r="AET35" t="inlineStr"/>
      <c r="AEU35" t="inlineStr"/>
      <c r="AEV35" t="inlineStr"/>
      <c r="AEW35" t="inlineStr"/>
      <c r="AEX35" t="inlineStr"/>
      <c r="AEY35" t="inlineStr"/>
      <c r="AEZ35" t="inlineStr"/>
      <c r="AFA35" t="inlineStr"/>
      <c r="AFB35" t="inlineStr"/>
      <c r="AFC35" t="inlineStr"/>
      <c r="AFD35" t="inlineStr"/>
      <c r="AFE35" t="inlineStr"/>
      <c r="AFF35" t="inlineStr"/>
      <c r="AFG35" t="inlineStr"/>
      <c r="AFH35" t="inlineStr"/>
      <c r="AFI35" t="inlineStr"/>
      <c r="AFJ35" t="inlineStr"/>
      <c r="AFK35" t="inlineStr"/>
      <c r="AFL35" t="inlineStr"/>
      <c r="AFM35" t="inlineStr"/>
      <c r="AFN35" t="inlineStr"/>
      <c r="AFO35" t="inlineStr"/>
      <c r="AFP35" t="inlineStr"/>
      <c r="AFQ35" t="inlineStr"/>
      <c r="AFR35" t="inlineStr"/>
      <c r="AFS35" t="inlineStr"/>
      <c r="AFT35" t="inlineStr"/>
      <c r="AFU35" t="inlineStr"/>
      <c r="AFV35" t="inlineStr"/>
    </row>
    <row r="36">
      <c r="A36" s="1">
        <f>67127390/7560+NOS</f>
        <v/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/DP230PS0022/SPNT-01/SH-01</t>
        </is>
      </c>
      <c r="Q36" t="inlineStr">
        <is>
          <t>noafulla_D_tag_DP230PS0022/SPNT-01/SH-01</t>
        </is>
      </c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>
        <f>67127390/7535</f>
        <v/>
      </c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>
        <is>
          <t>DP230</t>
        </is>
      </c>
      <c r="BI36" t="inlineStr"/>
      <c r="BJ36" t="inlineStr"/>
      <c r="BK36" t="inlineStr"/>
      <c r="BL36" t="inlineStr">
        <is>
          <t>false</t>
        </is>
      </c>
      <c r="BM36">
        <f>67127390/7531</f>
        <v/>
      </c>
      <c r="BN36" t="inlineStr"/>
      <c r="BO36" t="inlineStr"/>
      <c r="BP36" t="inlineStr">
        <is>
          <t>E 0mm N 0mm U 0mm</t>
        </is>
      </c>
      <c r="BQ36" t="inlineStr"/>
      <c r="BR36" t="inlineStr"/>
      <c r="BS36" t="inlineStr"/>
      <c r="BT36" t="inlineStr"/>
      <c r="BU36" t="inlineStr"/>
      <c r="BV36" t="inlineStr"/>
      <c r="BW36" t="inlineStr">
        <is>
          <t>0</t>
        </is>
      </c>
      <c r="BX36" t="inlineStr"/>
      <c r="BY36" t="inlineStr"/>
      <c r="BZ36" t="inlineStr">
        <is>
          <t>SEPALS_NOA</t>
        </is>
      </c>
      <c r="CA36" t="inlineStr"/>
      <c r="CB36" t="inlineStr"/>
      <c r="CC36" t="inlineStr"/>
      <c r="CD36" t="inlineStr"/>
      <c r="CE36" t="inlineStr"/>
      <c r="CF36" t="inlineStr"/>
      <c r="CG36" t="inlineStr"/>
      <c r="CH36" t="inlineStr"/>
      <c r="CI36" t="inlineStr"/>
      <c r="CJ36" t="inlineStr">
        <is>
          <t>/DP230-PSUP-AKO</t>
        </is>
      </c>
      <c r="CK36" t="inlineStr"/>
      <c r="CL36" t="inlineStr"/>
      <c r="CM36" t="inlineStr"/>
      <c r="CN36" t="inlineStr"/>
      <c r="CO36" t="inlineStr"/>
      <c r="CP36" t="inlineStr"/>
      <c r="CQ36" t="inlineStr"/>
      <c r="CR36" t="inlineStr"/>
      <c r="CS36" t="inlineStr"/>
      <c r="CT36" t="inlineStr"/>
      <c r="CU36" t="inlineStr"/>
      <c r="CV36" t="inlineStr"/>
      <c r="CW36" t="inlineStr"/>
      <c r="CX36" t="inlineStr"/>
      <c r="CY36" t="inlineStr"/>
      <c r="CZ36" t="inlineStr"/>
      <c r="DA36" t="inlineStr"/>
      <c r="DB36" t="inlineStr"/>
      <c r="DC36" t="inlineStr"/>
      <c r="DD36" t="inlineStr"/>
      <c r="DE36" t="inlineStr"/>
      <c r="DF36" t="inlineStr"/>
      <c r="DG36" t="inlineStr"/>
      <c r="DH36" t="inlineStr">
        <is>
          <t>505357</t>
        </is>
      </c>
      <c r="DI36" t="inlineStr"/>
      <c r="DJ36" t="inlineStr"/>
      <c r="DK36" t="inlineStr"/>
      <c r="DL36" t="inlineStr"/>
      <c r="DM36" t="inlineStr"/>
      <c r="DN36" t="inlineStr"/>
      <c r="DO36" t="inlineStr"/>
      <c r="DP36" t="inlineStr"/>
      <c r="DQ36" t="inlineStr"/>
      <c r="DR36" t="inlineStr"/>
      <c r="DS36" t="inlineStr"/>
      <c r="DT36" t="inlineStr"/>
      <c r="DU36" t="inlineStr"/>
      <c r="DV36" t="inlineStr"/>
      <c r="DW36" t="inlineStr"/>
      <c r="DX36" t="inlineStr"/>
      <c r="DY36" t="inlineStr"/>
      <c r="DZ36" t="inlineStr"/>
      <c r="EA36" t="inlineStr"/>
      <c r="EB36" t="inlineStr"/>
      <c r="EC36" t="inlineStr"/>
      <c r="ED36" t="inlineStr"/>
      <c r="EE36" t="inlineStr"/>
      <c r="EF36" t="inlineStr"/>
      <c r="EG36" t="inlineStr">
        <is>
          <t>1</t>
        </is>
      </c>
      <c r="EH36" t="inlineStr">
        <is>
          <t>AZ</t>
        </is>
      </c>
      <c r="EI36" t="inlineStr"/>
      <c r="EJ36" t="inlineStr"/>
      <c r="EK36" t="inlineStr"/>
      <c r="EL36" t="inlineStr"/>
      <c r="EM36" t="inlineStr"/>
      <c r="EN36" t="inlineStr">
        <is>
          <t>87062</t>
        </is>
      </c>
      <c r="EO36" t="inlineStr"/>
      <c r="EP36" t="inlineStr"/>
      <c r="EQ36" t="inlineStr"/>
      <c r="ER36" t="inlineStr"/>
      <c r="ES36" t="inlineStr">
        <is>
          <t>0</t>
        </is>
      </c>
      <c r="ET36" t="inlineStr"/>
      <c r="EU36" t="inlineStr"/>
      <c r="EV36" t="inlineStr"/>
      <c r="EW36" t="inlineStr"/>
      <c r="EX36" t="inlineStr"/>
      <c r="EY36" t="inlineStr"/>
      <c r="EZ36" t="inlineStr"/>
      <c r="FA36" t="inlineStr">
        <is>
          <t>EN</t>
        </is>
      </c>
      <c r="FB36" t="inlineStr"/>
      <c r="FC36" t="inlineStr">
        <is>
          <t>/DP230PS0022/SPNT-01/SH-01</t>
        </is>
      </c>
      <c r="FD36" t="inlineStr"/>
      <c r="FE36" t="inlineStr"/>
      <c r="FF36" t="inlineStr"/>
      <c r="FG36" t="inlineStr"/>
      <c r="FH36" t="inlineStr">
        <is>
          <t>Y</t>
        </is>
      </c>
      <c r="FI36" t="inlineStr"/>
      <c r="FJ36" t="inlineStr"/>
      <c r="FK36" t="inlineStr"/>
      <c r="FL36" t="inlineStr"/>
      <c r="FM36" t="inlineStr"/>
      <c r="FN36" t="inlineStr"/>
      <c r="FO36" t="inlineStr"/>
      <c r="FP36" t="inlineStr"/>
      <c r="FQ36" t="inlineStr"/>
      <c r="FR36" t="inlineStr">
        <is>
          <t>0mm</t>
        </is>
      </c>
      <c r="FS36" t="inlineStr">
        <is>
          <t>0mm</t>
        </is>
      </c>
      <c r="FT36" t="inlineStr"/>
      <c r="FU36" t="inlineStr"/>
      <c r="FV36" t="inlineStr"/>
      <c r="FW36" t="inlineStr"/>
      <c r="FX36" t="inlineStr"/>
      <c r="FY36" t="inlineStr"/>
      <c r="FZ36" t="inlineStr"/>
      <c r="GA36" t="inlineStr"/>
      <c r="GB36" t="inlineStr"/>
      <c r="GC36" t="inlineStr"/>
      <c r="GD36" t="inlineStr"/>
      <c r="GE36" t="inlineStr"/>
      <c r="GF36" t="inlineStr"/>
      <c r="GG36" t="inlineStr"/>
      <c r="GH36" t="inlineStr"/>
      <c r="GI36" t="inlineStr"/>
      <c r="GJ36" t="inlineStr"/>
      <c r="GK36" t="inlineStr"/>
      <c r="GL36" t="inlineStr"/>
      <c r="GM36" t="inlineStr"/>
      <c r="GN36" t="inlineStr"/>
      <c r="GO36" t="inlineStr"/>
      <c r="GP36" t="inlineStr"/>
      <c r="GQ36">
        <f>67127390/7531</f>
        <v/>
      </c>
      <c r="GR36" t="inlineStr"/>
      <c r="GS36" t="inlineStr"/>
      <c r="GT36" t="inlineStr"/>
      <c r="GU36" t="inlineStr">
        <is>
          <t>/DP230-PSUP-SUPP</t>
        </is>
      </c>
      <c r="GV36" t="inlineStr"/>
      <c r="GW36" t="inlineStr"/>
      <c r="GX36" t="inlineStr"/>
      <c r="GY36" t="inlineStr"/>
      <c r="GZ36" t="inlineStr"/>
      <c r="HA36" t="inlineStr"/>
      <c r="HB36" t="inlineStr"/>
      <c r="HC36" t="inlineStr"/>
      <c r="HD36" t="inlineStr"/>
      <c r="HE36" t="inlineStr"/>
      <c r="HF36" t="inlineStr">
        <is>
          <t>0</t>
        </is>
      </c>
      <c r="HG36" t="inlineStr"/>
      <c r="HH36" t="inlineStr"/>
      <c r="HI36" t="inlineStr"/>
      <c r="HJ36" t="inlineStr"/>
      <c r="HK36" t="inlineStr"/>
      <c r="HL36" t="inlineStr"/>
      <c r="HM36" t="n">
        <v>505.357</v>
      </c>
      <c r="HN36" t="inlineStr"/>
      <c r="HO36" t="inlineStr"/>
      <c r="HP36" t="inlineStr"/>
      <c r="HQ36" t="inlineStr"/>
      <c r="HR36" t="inlineStr"/>
      <c r="HS36" t="inlineStr"/>
      <c r="HT36" t="inlineStr"/>
      <c r="HU36" t="inlineStr"/>
      <c r="HV36" t="inlineStr"/>
      <c r="HW36" t="inlineStr"/>
      <c r="HX36" t="inlineStr"/>
      <c r="HY36" t="inlineStr"/>
      <c r="HZ36" t="inlineStr"/>
      <c r="IA36" t="inlineStr">
        <is>
          <t>false</t>
        </is>
      </c>
      <c r="IB36" t="inlineStr"/>
      <c r="IC36" t="inlineStr">
        <is>
          <t>S1</t>
        </is>
      </c>
      <c r="ID36" t="inlineStr"/>
      <c r="IE36" t="inlineStr"/>
      <c r="IF36" t="inlineStr"/>
      <c r="IG36" t="inlineStr"/>
      <c r="IH36" t="inlineStr"/>
      <c r="II36" t="inlineStr"/>
      <c r="IJ36" t="inlineStr"/>
      <c r="IK36" t="inlineStr"/>
      <c r="IL36" t="inlineStr"/>
      <c r="IM36" t="inlineStr"/>
      <c r="IN36" t="inlineStr"/>
      <c r="IO36" t="inlineStr"/>
      <c r="IP36" t="inlineStr"/>
      <c r="IQ36" t="inlineStr"/>
      <c r="IR36" t="inlineStr">
        <is>
          <t>XXX</t>
        </is>
      </c>
      <c r="IS36" t="inlineStr"/>
      <c r="IT36" t="inlineStr">
        <is>
          <t>false</t>
        </is>
      </c>
      <c r="IU36" t="inlineStr"/>
      <c r="IV36" t="inlineStr"/>
      <c r="IW36" t="inlineStr"/>
      <c r="IX36" t="inlineStr"/>
      <c r="IY36" t="inlineStr"/>
      <c r="IZ36" t="inlineStr"/>
      <c r="JA36">
        <f>67127390/1</f>
        <v/>
      </c>
      <c r="JB36" t="inlineStr"/>
      <c r="JC36" t="inlineStr"/>
      <c r="JD36" t="inlineStr"/>
      <c r="JE36" t="inlineStr"/>
      <c r="JF36" t="inlineStr"/>
      <c r="JG36" t="inlineStr"/>
      <c r="JH36" t="inlineStr"/>
      <c r="JI36" t="inlineStr"/>
      <c r="JJ36" t="inlineStr"/>
      <c r="JK36" t="inlineStr"/>
      <c r="JL36" t="inlineStr"/>
      <c r="JM36" t="inlineStr"/>
      <c r="JN36" t="inlineStr"/>
      <c r="JO36" t="inlineStr">
        <is>
          <t>87062</t>
        </is>
      </c>
      <c r="JP36" t="inlineStr"/>
      <c r="JQ36" t="inlineStr"/>
      <c r="JR36" t="inlineStr"/>
      <c r="JS36" t="inlineStr"/>
      <c r="JT36" t="inlineStr"/>
      <c r="JU36">
        <f>67127390/7560</f>
        <v/>
      </c>
      <c r="JV36" t="inlineStr"/>
      <c r="JW36" t="inlineStr"/>
      <c r="JX36" t="inlineStr"/>
      <c r="JY36" t="inlineStr"/>
      <c r="JZ36" t="inlineStr"/>
      <c r="KA36" t="inlineStr">
        <is>
          <t>0</t>
        </is>
      </c>
      <c r="KB36" t="inlineStr"/>
      <c r="KC36" t="inlineStr"/>
      <c r="KD36" t="inlineStr"/>
      <c r="KE36" t="inlineStr"/>
      <c r="KF36" t="inlineStr"/>
      <c r="KG36" t="inlineStr"/>
      <c r="KH36" t="inlineStr"/>
      <c r="KI36" t="inlineStr"/>
      <c r="KJ36" t="inlineStr"/>
      <c r="KK36" t="inlineStr"/>
      <c r="KL36" t="inlineStr"/>
      <c r="KM36" t="inlineStr"/>
      <c r="KN36" t="inlineStr"/>
      <c r="KO36" t="inlineStr"/>
      <c r="KP36" t="inlineStr"/>
      <c r="KQ36" t="inlineStr"/>
      <c r="KR36" t="n">
        <v>505.561</v>
      </c>
      <c r="KS36" t="inlineStr"/>
      <c r="KT36" t="inlineStr"/>
      <c r="KU36" t="inlineStr"/>
      <c r="KV36" t="inlineStr"/>
      <c r="KW36" t="inlineStr"/>
      <c r="KX36" t="inlineStr"/>
      <c r="KY36" t="inlineStr"/>
      <c r="KZ36" t="inlineStr"/>
      <c r="LA36" t="inlineStr"/>
      <c r="LB36" t="inlineStr"/>
      <c r="LC36" t="inlineStr"/>
      <c r="LD36" t="inlineStr"/>
      <c r="LE36" t="inlineStr"/>
      <c r="LF36" t="inlineStr">
        <is>
          <t>noafulla</t>
        </is>
      </c>
      <c r="LG36" t="inlineStr"/>
      <c r="LH36" t="inlineStr"/>
      <c r="LI36" t="inlineStr"/>
      <c r="LJ36" t="inlineStr"/>
      <c r="LK36" t="inlineStr"/>
      <c r="LL36" t="inlineStr"/>
      <c r="LM36" t="inlineStr"/>
      <c r="LN36" t="inlineStr"/>
      <c r="LO36" t="inlineStr"/>
      <c r="LP36" t="inlineStr"/>
      <c r="LQ36" t="inlineStr"/>
      <c r="LR36" t="inlineStr"/>
      <c r="LS36" t="inlineStr"/>
      <c r="LT36" t="inlineStr"/>
      <c r="LU36" t="inlineStr"/>
      <c r="LV36" t="inlineStr"/>
      <c r="LW36" t="inlineStr"/>
      <c r="LX36" t="inlineStr"/>
      <c r="LY36" t="inlineStr"/>
      <c r="LZ36" t="inlineStr"/>
      <c r="MA36" t="inlineStr"/>
      <c r="MB36" t="inlineStr"/>
      <c r="MC36" t="inlineStr"/>
      <c r="MD36" t="inlineStr"/>
      <c r="ME36" t="inlineStr"/>
      <c r="MF36" t="inlineStr"/>
      <c r="MG36" t="inlineStr"/>
      <c r="MH36" t="inlineStr"/>
      <c r="MI36" t="inlineStr"/>
      <c r="MJ36" t="inlineStr"/>
      <c r="MK36" t="inlineStr"/>
      <c r="ML36" t="inlineStr"/>
      <c r="MM36" t="inlineStr"/>
      <c r="MN36" t="inlineStr"/>
      <c r="MO36" t="inlineStr"/>
      <c r="MP36" t="inlineStr"/>
      <c r="MQ36" t="inlineStr"/>
      <c r="MR36" t="inlineStr"/>
      <c r="MS36" t="inlineStr"/>
      <c r="MT36" t="inlineStr">
        <is>
          <t>noafulla</t>
        </is>
      </c>
      <c r="MU36" t="inlineStr"/>
      <c r="MV36" t="inlineStr"/>
      <c r="MW36" t="inlineStr"/>
      <c r="MX36" t="inlineStr"/>
      <c r="MY36" t="inlineStr"/>
      <c r="MZ36" t="inlineStr"/>
      <c r="NA36" t="inlineStr"/>
      <c r="NB36" t="inlineStr"/>
      <c r="NC36" t="inlineStr"/>
      <c r="ND36" t="inlineStr"/>
      <c r="NE36" t="inlineStr"/>
      <c r="NF36" t="inlineStr"/>
      <c r="NG36" t="inlineStr">
        <is>
          <t>0</t>
        </is>
      </c>
      <c r="NH36" t="inlineStr"/>
      <c r="NI36" t="inlineStr"/>
      <c r="NJ36" t="inlineStr"/>
      <c r="NK36" t="inlineStr"/>
      <c r="NL36" t="inlineStr"/>
      <c r="NM36" t="inlineStr"/>
      <c r="NN36" t="inlineStr"/>
      <c r="NO36" t="inlineStr"/>
      <c r="NP36" t="inlineStr"/>
      <c r="NQ36" t="inlineStr"/>
      <c r="NR36" t="inlineStr"/>
      <c r="NS36" t="inlineStr"/>
      <c r="NT36" t="inlineStr"/>
      <c r="NU36" t="inlineStr"/>
      <c r="NV36" t="inlineStr"/>
      <c r="NW36" t="inlineStr"/>
      <c r="NX36" t="inlineStr"/>
      <c r="NY36" t="inlineStr"/>
      <c r="NZ36" t="inlineStr"/>
      <c r="OA36" t="inlineStr"/>
      <c r="OB36" t="inlineStr"/>
      <c r="OC36" t="inlineStr"/>
      <c r="OD36" t="inlineStr"/>
      <c r="OE36" t="inlineStr"/>
      <c r="OF36" t="inlineStr"/>
      <c r="OG36" t="inlineStr"/>
      <c r="OH36" t="inlineStr"/>
      <c r="OI36" t="inlineStr"/>
      <c r="OJ36" t="inlineStr"/>
      <c r="OK36" t="inlineStr"/>
      <c r="OL36" t="inlineStr"/>
      <c r="OM36" t="inlineStr"/>
      <c r="ON36" t="inlineStr"/>
      <c r="OO36" t="inlineStr"/>
      <c r="OP36" t="inlineStr"/>
      <c r="OQ36" t="inlineStr"/>
      <c r="OR36" t="inlineStr"/>
      <c r="OS36" t="inlineStr"/>
      <c r="OT36" t="inlineStr"/>
      <c r="OU36" t="inlineStr"/>
      <c r="OV36" t="inlineStr"/>
      <c r="OW36" t="inlineStr"/>
      <c r="OX36" t="inlineStr"/>
      <c r="OY36" t="inlineStr"/>
      <c r="OZ36" t="inlineStr"/>
      <c r="PA36" t="inlineStr"/>
      <c r="PB36" t="inlineStr"/>
      <c r="PC36" t="inlineStr"/>
      <c r="PD36" t="inlineStr"/>
      <c r="PE36" t="inlineStr"/>
      <c r="PF36" t="inlineStr"/>
      <c r="PG36" t="inlineStr"/>
      <c r="PH36" t="inlineStr"/>
      <c r="PI36" t="inlineStr"/>
      <c r="PJ36" t="inlineStr"/>
      <c r="PK36" t="inlineStr"/>
      <c r="PL36" t="inlineStr"/>
      <c r="PM36" t="inlineStr"/>
      <c r="PN36" t="inlineStr"/>
      <c r="PO36" t="inlineStr"/>
      <c r="PP36" t="inlineStr"/>
      <c r="PQ36" t="inlineStr"/>
      <c r="PR36" t="inlineStr"/>
      <c r="PS36" t="inlineStr"/>
      <c r="PT36" t="inlineStr"/>
      <c r="PU36" t="inlineStr"/>
      <c r="PV36" t="inlineStr"/>
      <c r="PW36" t="inlineStr"/>
      <c r="PX36" t="inlineStr"/>
      <c r="PY36" t="inlineStr"/>
      <c r="PZ36" t="inlineStr"/>
      <c r="QA36" t="inlineStr"/>
      <c r="QB36" t="inlineStr"/>
      <c r="QC36" t="inlineStr"/>
      <c r="QD36" t="inlineStr"/>
      <c r="QE36" t="inlineStr"/>
      <c r="QF36" t="inlineStr"/>
      <c r="QG36" t="inlineStr"/>
      <c r="QH36" t="inlineStr"/>
      <c r="QI36" t="inlineStr"/>
      <c r="QJ36" t="inlineStr"/>
      <c r="QK36" t="inlineStr"/>
      <c r="QL36" t="inlineStr"/>
      <c r="QM36" t="inlineStr"/>
      <c r="QN36" t="inlineStr"/>
      <c r="QO36" t="inlineStr"/>
      <c r="QP36" t="inlineStr"/>
      <c r="QQ36" t="inlineStr"/>
      <c r="QR36" t="inlineStr"/>
      <c r="QS36" t="inlineStr"/>
      <c r="QT36" t="inlineStr"/>
      <c r="QU36" t="inlineStr"/>
      <c r="QV36" t="inlineStr">
        <is>
          <t>0</t>
        </is>
      </c>
      <c r="QW36" t="inlineStr">
        <is>
          <t>-90</t>
        </is>
      </c>
      <c r="QX36" t="inlineStr"/>
      <c r="QY36" t="inlineStr"/>
      <c r="QZ36" t="inlineStr"/>
      <c r="RA36" t="inlineStr"/>
      <c r="RB36" t="inlineStr"/>
      <c r="RC36" t="inlineStr"/>
      <c r="RD36" t="inlineStr"/>
      <c r="RE36" t="inlineStr"/>
      <c r="RF36" t="inlineStr"/>
      <c r="RG36" t="inlineStr"/>
      <c r="RH36" t="inlineStr"/>
      <c r="RI36" t="inlineStr"/>
      <c r="RJ36" t="inlineStr"/>
      <c r="RK36" t="inlineStr"/>
      <c r="RL36" t="inlineStr"/>
      <c r="RM36" t="inlineStr"/>
      <c r="RN36" t="inlineStr"/>
      <c r="RO36" t="inlineStr"/>
      <c r="RP36" t="inlineStr"/>
      <c r="RQ36" t="inlineStr"/>
      <c r="RR36" t="inlineStr"/>
      <c r="RS36" t="inlineStr"/>
      <c r="RT36" t="inlineStr"/>
      <c r="RU36" t="inlineStr"/>
      <c r="RV36" t="inlineStr"/>
      <c r="RW36" t="inlineStr">
        <is>
          <t>180degree</t>
        </is>
      </c>
      <c r="RX36" t="inlineStr"/>
      <c r="RY36" t="inlineStr"/>
      <c r="RZ36" t="inlineStr"/>
      <c r="SA36" t="inlineStr"/>
      <c r="SB36" t="inlineStr"/>
      <c r="SC36" t="inlineStr"/>
      <c r="SD36" t="inlineStr"/>
      <c r="SE36" t="inlineStr">
        <is>
          <t>U</t>
        </is>
      </c>
      <c r="SF36" t="inlineStr"/>
      <c r="SG36" t="inlineStr"/>
      <c r="SH36" t="inlineStr"/>
      <c r="SI36" t="inlineStr"/>
      <c r="SJ36" t="inlineStr"/>
      <c r="SK36" t="inlineStr"/>
      <c r="SL36" t="inlineStr"/>
      <c r="SM36" t="inlineStr"/>
      <c r="SN36" t="inlineStr"/>
      <c r="SO36" t="inlineStr"/>
      <c r="SP36" t="inlineStr"/>
      <c r="SQ36" t="inlineStr"/>
      <c r="SR36" t="inlineStr"/>
      <c r="SS36" t="inlineStr"/>
      <c r="ST36" t="inlineStr"/>
      <c r="SU36" t="inlineStr"/>
      <c r="SV36" t="inlineStr"/>
      <c r="SW36" t="inlineStr"/>
      <c r="SX36" t="inlineStr"/>
      <c r="SY36" t="inlineStr"/>
      <c r="SZ36" t="inlineStr"/>
      <c r="TA36" t="inlineStr"/>
      <c r="TB36" t="inlineStr"/>
      <c r="TC36" t="inlineStr"/>
      <c r="TD36" t="inlineStr"/>
      <c r="TE36" t="inlineStr"/>
      <c r="TF36" t="inlineStr"/>
      <c r="TG36" t="inlineStr"/>
      <c r="TH36" t="inlineStr"/>
      <c r="TI36" t="inlineStr"/>
      <c r="TJ36" t="inlineStr"/>
      <c r="TK36" t="inlineStr"/>
      <c r="TL36" t="inlineStr"/>
      <c r="TM36" t="inlineStr">
        <is>
          <t>SUPD</t>
        </is>
      </c>
      <c r="TN36" t="inlineStr"/>
      <c r="TO36" t="inlineStr"/>
      <c r="TP36" t="inlineStr"/>
      <c r="TQ36" t="inlineStr"/>
      <c r="TR36" t="inlineStr"/>
      <c r="TS36" t="inlineStr"/>
      <c r="TT36" t="inlineStr"/>
      <c r="TU36" t="inlineStr"/>
      <c r="TV36" t="inlineStr"/>
      <c r="TW36" t="inlineStr"/>
      <c r="TX36" t="inlineStr"/>
      <c r="TY36" t="inlineStr"/>
      <c r="TZ36" t="inlineStr"/>
      <c r="UA36" t="inlineStr">
        <is>
          <t>505</t>
        </is>
      </c>
      <c r="UB36" t="inlineStr">
        <is>
          <t>PSUP - Pipe supports</t>
        </is>
      </c>
      <c r="UC36" t="inlineStr"/>
      <c r="UD36" t="inlineStr"/>
      <c r="UE36" t="inlineStr"/>
      <c r="UF36" t="inlineStr"/>
      <c r="UG36" t="inlineStr"/>
      <c r="UH36" t="inlineStr"/>
      <c r="UI36" t="inlineStr"/>
      <c r="UJ36" t="inlineStr"/>
      <c r="UK36" t="inlineStr"/>
      <c r="UL36" t="inlineStr"/>
      <c r="UM36" t="inlineStr">
        <is>
          <t>D</t>
        </is>
      </c>
      <c r="UN36" t="inlineStr"/>
      <c r="UO36" t="inlineStr"/>
      <c r="UP36" t="inlineStr"/>
      <c r="UQ36" t="inlineStr"/>
      <c r="UR36" t="inlineStr"/>
      <c r="US36" t="inlineStr"/>
      <c r="UT36" t="inlineStr">
        <is>
          <t>EZ</t>
        </is>
      </c>
      <c r="UU36" t="inlineStr"/>
      <c r="UV36" t="inlineStr"/>
      <c r="UW36" t="inlineStr"/>
      <c r="UX36" t="inlineStr"/>
      <c r="UY36" t="inlineStr">
        <is>
          <t>SUPP</t>
        </is>
      </c>
      <c r="UZ36" t="inlineStr"/>
      <c r="VA36" t="inlineStr"/>
      <c r="VB36" t="inlineStr"/>
      <c r="VC36" t="inlineStr"/>
      <c r="VD36" t="inlineStr"/>
      <c r="VE36" t="inlineStr"/>
      <c r="VF36" t="inlineStr"/>
      <c r="VG36" t="inlineStr"/>
      <c r="VH36" t="inlineStr"/>
      <c r="VI36" t="inlineStr"/>
      <c r="VJ36" t="inlineStr"/>
      <c r="VK36" t="inlineStr"/>
      <c r="VL36" t="inlineStr"/>
      <c r="VM36" t="inlineStr"/>
      <c r="VN36" t="inlineStr"/>
      <c r="VO36" t="inlineStr"/>
      <c r="VP36" t="inlineStr"/>
      <c r="VQ36" t="inlineStr"/>
      <c r="VR36" t="inlineStr"/>
      <c r="VS36" t="inlineStr"/>
      <c r="VT36" t="inlineStr"/>
      <c r="VU36" t="inlineStr"/>
      <c r="VV36" t="inlineStr"/>
      <c r="VW36" t="inlineStr"/>
      <c r="VX36" t="inlineStr"/>
      <c r="VY36" t="inlineStr"/>
      <c r="VZ36" t="inlineStr"/>
      <c r="WA36" t="inlineStr"/>
      <c r="WB36" t="inlineStr"/>
      <c r="WC36" t="inlineStr"/>
      <c r="WD36" t="inlineStr"/>
      <c r="WE36" t="inlineStr"/>
      <c r="WF36" t="inlineStr"/>
      <c r="WG36" t="inlineStr"/>
      <c r="WH36" t="inlineStr"/>
      <c r="WI36" t="inlineStr"/>
      <c r="WJ36" t="inlineStr"/>
      <c r="WK36" t="inlineStr"/>
      <c r="WL36" t="inlineStr"/>
      <c r="WM36" t="inlineStr">
        <is>
          <t>0</t>
        </is>
      </c>
      <c r="WN36" t="inlineStr"/>
      <c r="WO36" t="inlineStr"/>
      <c r="WP36" t="inlineStr"/>
      <c r="WQ36" t="inlineStr"/>
      <c r="WR36" t="inlineStr"/>
      <c r="WS36" t="inlineStr"/>
      <c r="WT36" t="inlineStr"/>
      <c r="WU36" t="inlineStr"/>
      <c r="WV36" t="inlineStr"/>
      <c r="WW36" t="inlineStr"/>
      <c r="WX36" t="inlineStr"/>
      <c r="WY36" t="inlineStr"/>
      <c r="WZ36" t="inlineStr"/>
      <c r="XA36" t="inlineStr"/>
      <c r="XB36" t="inlineStr"/>
      <c r="XC36" t="inlineStr"/>
      <c r="XD36" t="inlineStr"/>
      <c r="XE36" t="inlineStr">
        <is>
          <t>EZ</t>
        </is>
      </c>
      <c r="XF36" t="inlineStr"/>
      <c r="XG36" t="inlineStr"/>
      <c r="XH36" t="inlineStr"/>
      <c r="XI36" t="inlineStr"/>
      <c r="XJ36" t="inlineStr"/>
      <c r="XK36" t="inlineStr"/>
      <c r="XL36" t="inlineStr"/>
      <c r="XM36" t="n">
        <v>87.062</v>
      </c>
      <c r="XN36" t="inlineStr"/>
      <c r="XO36" t="inlineStr"/>
      <c r="XP36" t="inlineStr"/>
      <c r="XQ36" t="inlineStr"/>
      <c r="XR36" t="inlineStr">
        <is>
          <t>505561</t>
        </is>
      </c>
      <c r="XS36" t="inlineStr"/>
      <c r="XT36" t="inlineStr"/>
      <c r="XU36" t="inlineStr"/>
      <c r="XV36" t="inlineStr"/>
      <c r="XW36" t="inlineStr"/>
      <c r="XX36" t="inlineStr"/>
      <c r="XY36" t="inlineStr"/>
      <c r="XZ36" t="inlineStr"/>
      <c r="YA36" t="inlineStr"/>
      <c r="YB36" t="inlineStr"/>
      <c r="YC36" t="inlineStr"/>
      <c r="YD36" t="inlineStr"/>
      <c r="YE36" t="inlineStr"/>
      <c r="YF36" t="inlineStr"/>
      <c r="YG36" t="inlineStr"/>
      <c r="YH36" t="inlineStr"/>
      <c r="YI36" t="inlineStr"/>
      <c r="YJ36" t="inlineStr"/>
      <c r="YK36" t="inlineStr"/>
      <c r="YL36" t="inlineStr"/>
      <c r="YM36" t="inlineStr"/>
      <c r="YN36" t="inlineStr"/>
      <c r="YO36" t="inlineStr"/>
      <c r="YP36" t="inlineStr">
        <is>
          <t>PSUP</t>
        </is>
      </c>
      <c r="YQ36" t="inlineStr"/>
      <c r="YR36" t="inlineStr"/>
      <c r="YS36" t="inlineStr"/>
      <c r="YT36" t="inlineStr"/>
      <c r="YU36" t="inlineStr"/>
      <c r="YV36" t="inlineStr"/>
      <c r="YW36" t="inlineStr"/>
      <c r="YX36" t="inlineStr"/>
      <c r="YY36" t="inlineStr"/>
      <c r="YZ36" t="inlineStr"/>
      <c r="ZA36" t="inlineStr"/>
      <c r="ZB36" t="inlineStr"/>
      <c r="ZC36" t="inlineStr"/>
      <c r="ZD36" t="inlineStr">
        <is>
          <t>false</t>
        </is>
      </c>
      <c r="ZE36" t="inlineStr"/>
      <c r="ZF36" t="inlineStr"/>
      <c r="ZG36" t="inlineStr"/>
      <c r="ZH36" t="inlineStr"/>
      <c r="ZI36" t="inlineStr"/>
      <c r="ZJ36" t="inlineStr"/>
      <c r="ZK36" t="inlineStr"/>
      <c r="ZL36" t="inlineStr"/>
      <c r="ZM36" t="inlineStr"/>
      <c r="ZN36" t="inlineStr"/>
      <c r="ZO36" t="inlineStr"/>
      <c r="ZP36" t="inlineStr"/>
      <c r="ZQ36" t="inlineStr"/>
      <c r="ZR36" t="inlineStr"/>
      <c r="ZS36" t="inlineStr"/>
      <c r="ZT36" t="inlineStr"/>
      <c r="ZU36" t="inlineStr"/>
      <c r="ZV36" t="inlineStr"/>
      <c r="ZW36" t="inlineStr"/>
      <c r="ZX36" t="inlineStr"/>
      <c r="ZY36" t="inlineStr"/>
      <c r="ZZ36" t="inlineStr"/>
      <c r="AAA36" t="inlineStr"/>
      <c r="AAB36" t="inlineStr"/>
      <c r="AAC36" t="inlineStr"/>
      <c r="AAD36" t="inlineStr">
        <is>
          <t>N</t>
        </is>
      </c>
      <c r="AAE36" t="inlineStr"/>
      <c r="AAF36" t="inlineStr"/>
      <c r="AAG36" t="inlineStr"/>
      <c r="AAH36" t="inlineStr"/>
      <c r="AAI36" t="inlineStr">
        <is>
          <t>0</t>
        </is>
      </c>
      <c r="AAJ36" t="inlineStr"/>
      <c r="AAK36" t="inlineStr"/>
      <c r="AAL36" t="inlineStr"/>
      <c r="AAM36" t="inlineStr"/>
      <c r="AAN36" t="inlineStr"/>
      <c r="AAO36" t="inlineStr"/>
      <c r="AAP36" t="inlineStr">
        <is>
          <t>/MAS-PSC-SH-WELDED-DU-0200/SH-401-0200-SS</t>
        </is>
      </c>
      <c r="AAQ36" t="inlineStr"/>
      <c r="AAR36" t="inlineStr"/>
      <c r="AAS36" t="inlineStr"/>
      <c r="AAT36" t="inlineStr"/>
      <c r="AAU36" t="inlineStr"/>
      <c r="AAV36" t="inlineStr"/>
      <c r="AAW36" t="inlineStr"/>
      <c r="AAX36" t="inlineStr"/>
      <c r="AAY36" t="inlineStr"/>
      <c r="AAZ36" t="inlineStr"/>
      <c r="ABA36" t="inlineStr"/>
      <c r="ABB36" t="inlineStr"/>
      <c r="ABC36" t="inlineStr"/>
      <c r="ABD36" t="inlineStr"/>
      <c r="ABE36" t="inlineStr"/>
      <c r="ABF36" t="inlineStr"/>
      <c r="ABG36" t="inlineStr"/>
      <c r="ABH36" t="inlineStr"/>
      <c r="ABI36" t="inlineStr"/>
      <c r="ABJ36" t="inlineStr"/>
      <c r="ABK36" t="inlineStr"/>
      <c r="ABL36" t="n">
        <v>87.062</v>
      </c>
      <c r="ABM36" t="inlineStr"/>
      <c r="ABN36" t="inlineStr"/>
      <c r="ABO36" t="inlineStr">
        <is>
          <t>338617.2mm 86911.7mm 505300.9mm 338717.2mm 87211.7mm 505560.5mm</t>
        </is>
      </c>
      <c r="ABP36" t="inlineStr"/>
      <c r="ABQ36" t="inlineStr"/>
      <c r="ABR36" t="n">
        <v>338.667</v>
      </c>
      <c r="ABS36" t="inlineStr"/>
      <c r="ABT36" t="inlineStr"/>
      <c r="ABU36" t="inlineStr"/>
      <c r="ABV36" t="inlineStr"/>
      <c r="ABW36" t="inlineStr"/>
      <c r="ABX36" t="inlineStr"/>
      <c r="ABY36" t="inlineStr"/>
      <c r="ABZ36" t="inlineStr"/>
      <c r="ACA36" t="n">
        <v>338.667</v>
      </c>
      <c r="ACB36" t="inlineStr"/>
      <c r="ACC36" t="inlineStr"/>
      <c r="ACD36" t="inlineStr"/>
      <c r="ACE36" t="inlineStr"/>
      <c r="ACF36" t="inlineStr"/>
      <c r="ACG36" t="inlineStr"/>
      <c r="ACH36" t="inlineStr"/>
      <c r="ACI36" t="inlineStr"/>
      <c r="ACJ36" t="inlineStr"/>
      <c r="ACK36" t="inlineStr">
        <is>
          <t>D</t>
        </is>
      </c>
      <c r="ACL36" t="inlineStr"/>
      <c r="ACM36" t="inlineStr">
        <is>
          <t>NOS</t>
        </is>
      </c>
      <c r="ACN36" t="inlineStr"/>
      <c r="ACO36" t="inlineStr"/>
      <c r="ACP36" t="inlineStr"/>
      <c r="ACQ36" t="inlineStr"/>
      <c r="ACR36" t="inlineStr"/>
      <c r="ACS36" t="inlineStr"/>
      <c r="ACT36" t="inlineStr"/>
      <c r="ACU36" t="inlineStr"/>
      <c r="ACV36" t="inlineStr"/>
      <c r="ACW36" t="inlineStr"/>
      <c r="ACX36" t="inlineStr"/>
      <c r="ACY36" t="inlineStr"/>
      <c r="ACZ36" t="inlineStr"/>
      <c r="ADA36" t="inlineStr">
        <is>
          <t>0</t>
        </is>
      </c>
      <c r="ADB36" t="inlineStr"/>
      <c r="ADC36" t="inlineStr"/>
      <c r="ADD36" t="inlineStr"/>
      <c r="ADE36" t="inlineStr"/>
      <c r="ADF36">
        <f>67127390/2</f>
        <v/>
      </c>
      <c r="ADG36" t="inlineStr"/>
      <c r="ADH36" t="inlineStr"/>
      <c r="ADI36" t="inlineStr"/>
      <c r="ADJ36" t="inlineStr"/>
      <c r="ADK36" t="inlineStr"/>
      <c r="ADL36" t="inlineStr">
        <is>
          <t>U</t>
        </is>
      </c>
      <c r="ADM36" t="inlineStr"/>
      <c r="ADN36" t="inlineStr"/>
      <c r="ADO36" t="inlineStr"/>
      <c r="ADP36" t="inlineStr"/>
      <c r="ADQ36" t="inlineStr"/>
      <c r="ADR36" t="inlineStr"/>
      <c r="ADS36" t="inlineStr"/>
      <c r="ADT36" t="inlineStr"/>
      <c r="ADU36" t="inlineStr"/>
      <c r="ADV36" t="inlineStr">
        <is>
          <t>338667</t>
        </is>
      </c>
      <c r="ADW36" t="inlineStr"/>
      <c r="ADX36" t="inlineStr"/>
      <c r="ADY36" t="inlineStr"/>
      <c r="ADZ36" t="inlineStr"/>
      <c r="AEA36" t="inlineStr"/>
      <c r="AEB36" t="inlineStr"/>
      <c r="AEC36" t="inlineStr">
        <is>
          <t>Y</t>
        </is>
      </c>
      <c r="AED36" t="inlineStr"/>
      <c r="AEE36" t="inlineStr"/>
      <c r="AEF36" t="inlineStr"/>
      <c r="AEG36" t="inlineStr"/>
      <c r="AEH36" t="inlineStr"/>
      <c r="AEI36" t="inlineStr"/>
      <c r="AEJ36" t="inlineStr"/>
      <c r="AEK36" t="inlineStr"/>
      <c r="AEL36" t="inlineStr"/>
      <c r="AEM36" t="inlineStr"/>
      <c r="AEN36" t="inlineStr"/>
      <c r="AEO36" t="inlineStr"/>
      <c r="AEP36" t="inlineStr">
        <is>
          <t>PJOI</t>
        </is>
      </c>
      <c r="AEQ36" t="inlineStr"/>
      <c r="AER36" t="inlineStr"/>
      <c r="AES36" t="inlineStr"/>
      <c r="AET36" t="inlineStr"/>
      <c r="AEU36" t="inlineStr"/>
      <c r="AEV36" t="inlineStr"/>
      <c r="AEW36" t="inlineStr"/>
      <c r="AEX36" t="inlineStr"/>
      <c r="AEY36" t="inlineStr"/>
      <c r="AEZ36" t="inlineStr"/>
      <c r="AFA36" t="inlineStr"/>
      <c r="AFB36" t="inlineStr"/>
      <c r="AFC36" t="inlineStr"/>
      <c r="AFD36" t="inlineStr"/>
      <c r="AFE36" t="inlineStr"/>
      <c r="AFF36" t="inlineStr"/>
      <c r="AFG36" t="inlineStr"/>
      <c r="AFH36" t="inlineStr"/>
      <c r="AFI36" t="inlineStr"/>
      <c r="AFJ36" t="inlineStr"/>
      <c r="AFK36" t="inlineStr"/>
      <c r="AFL36" t="inlineStr"/>
      <c r="AFM36" t="inlineStr"/>
      <c r="AFN36" t="inlineStr"/>
      <c r="AFO36" t="inlineStr"/>
      <c r="AFP36" t="inlineStr"/>
      <c r="AFQ36" t="inlineStr"/>
      <c r="AFR36" t="inlineStr"/>
      <c r="AFS36" t="inlineStr"/>
      <c r="AFT36" t="inlineStr">
        <is>
          <t>338667</t>
        </is>
      </c>
      <c r="AFU36" t="inlineStr">
        <is>
          <t>Y is E and Z is U</t>
        </is>
      </c>
      <c r="AFV36" t="inlineStr"/>
    </row>
    <row r="37">
      <c r="A37" s="1">
        <f>67127390/7565+NOS</f>
        <v/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>
        <is>
          <t>/DP230PS0022/SPNT-01/LS-01-B</t>
        </is>
      </c>
      <c r="Q37" t="inlineStr">
        <is>
          <t>noafulla_D_tag_DP230PS0022/SPNT-01/LS-01-B</t>
        </is>
      </c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>
        <f>67127390/7563</f>
        <v/>
      </c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>
        <is>
          <t>DP230</t>
        </is>
      </c>
      <c r="BI37" t="inlineStr"/>
      <c r="BJ37" t="inlineStr"/>
      <c r="BK37" t="inlineStr"/>
      <c r="BL37" t="inlineStr">
        <is>
          <t>false</t>
        </is>
      </c>
      <c r="BM37">
        <f>67127390/7531</f>
        <v/>
      </c>
      <c r="BN37" t="inlineStr"/>
      <c r="BO37" t="inlineStr"/>
      <c r="BP37" t="inlineStr">
        <is>
          <t>E 0mm N 50mm U 0mm</t>
        </is>
      </c>
      <c r="BQ37" t="inlineStr"/>
      <c r="BR37" t="inlineStr"/>
      <c r="BS37" t="inlineStr"/>
      <c r="BT37" t="inlineStr"/>
      <c r="BU37" t="inlineStr"/>
      <c r="BV37" t="inlineStr"/>
      <c r="BW37" t="inlineStr">
        <is>
          <t>0</t>
        </is>
      </c>
      <c r="BX37" t="inlineStr"/>
      <c r="BY37" t="inlineStr"/>
      <c r="BZ37" t="inlineStr">
        <is>
          <t>SEPALS_NOA</t>
        </is>
      </c>
      <c r="CA37" t="inlineStr"/>
      <c r="CB37" t="inlineStr"/>
      <c r="CC37" t="inlineStr"/>
      <c r="CD37" t="inlineStr"/>
      <c r="CE37" t="inlineStr"/>
      <c r="CF37" t="inlineStr"/>
      <c r="CG37" t="inlineStr"/>
      <c r="CH37" t="inlineStr"/>
      <c r="CI37" t="inlineStr"/>
      <c r="CJ37" t="inlineStr">
        <is>
          <t>/DP230-PSUP-AKO</t>
        </is>
      </c>
      <c r="CK37" t="inlineStr"/>
      <c r="CL37" t="inlineStr"/>
      <c r="CM37" t="inlineStr"/>
      <c r="CN37" t="inlineStr"/>
      <c r="CO37" t="inlineStr"/>
      <c r="CP37" t="inlineStr"/>
      <c r="CQ37" t="inlineStr"/>
      <c r="CR37" t="inlineStr"/>
      <c r="CS37" t="inlineStr"/>
      <c r="CT37" t="inlineStr"/>
      <c r="CU37" t="inlineStr"/>
      <c r="CV37" t="inlineStr"/>
      <c r="CW37" t="inlineStr"/>
      <c r="CX37" t="inlineStr"/>
      <c r="CY37" t="inlineStr"/>
      <c r="CZ37" t="inlineStr"/>
      <c r="DA37" t="inlineStr"/>
      <c r="DB37" t="inlineStr"/>
      <c r="DC37" t="inlineStr"/>
      <c r="DD37" t="inlineStr"/>
      <c r="DE37" t="inlineStr"/>
      <c r="DF37" t="inlineStr"/>
      <c r="DG37" t="inlineStr"/>
      <c r="DH37" t="inlineStr">
        <is>
          <t>505251</t>
        </is>
      </c>
      <c r="DI37" t="inlineStr"/>
      <c r="DJ37" t="inlineStr"/>
      <c r="DK37" t="inlineStr"/>
      <c r="DL37" t="inlineStr"/>
      <c r="DM37" t="inlineStr"/>
      <c r="DN37" t="inlineStr"/>
      <c r="DO37" t="inlineStr"/>
      <c r="DP37" t="inlineStr"/>
      <c r="DQ37" t="inlineStr"/>
      <c r="DR37" t="inlineStr"/>
      <c r="DS37" t="inlineStr"/>
      <c r="DT37" t="inlineStr"/>
      <c r="DU37" t="inlineStr"/>
      <c r="DV37" t="inlineStr"/>
      <c r="DW37" t="inlineStr"/>
      <c r="DX37" t="inlineStr"/>
      <c r="DY37" t="inlineStr"/>
      <c r="DZ37" t="inlineStr"/>
      <c r="EA37" t="inlineStr"/>
      <c r="EB37" t="inlineStr"/>
      <c r="EC37" t="inlineStr"/>
      <c r="ED37" t="inlineStr"/>
      <c r="EE37" t="inlineStr"/>
      <c r="EF37" t="inlineStr"/>
      <c r="EG37" t="inlineStr">
        <is>
          <t>1</t>
        </is>
      </c>
      <c r="EH37" t="inlineStr">
        <is>
          <t>AZ</t>
        </is>
      </c>
      <c r="EI37" t="inlineStr"/>
      <c r="EJ37" t="inlineStr"/>
      <c r="EK37" t="inlineStr"/>
      <c r="EL37" t="inlineStr"/>
      <c r="EM37" t="inlineStr"/>
      <c r="EN37" t="inlineStr">
        <is>
          <t>87012</t>
        </is>
      </c>
      <c r="EO37" t="inlineStr"/>
      <c r="EP37" t="inlineStr"/>
      <c r="EQ37" t="inlineStr"/>
      <c r="ER37" t="inlineStr"/>
      <c r="ES37" t="inlineStr">
        <is>
          <t>0</t>
        </is>
      </c>
      <c r="ET37" t="inlineStr"/>
      <c r="EU37" t="inlineStr"/>
      <c r="EV37" t="inlineStr"/>
      <c r="EW37" t="inlineStr"/>
      <c r="EX37" t="inlineStr"/>
      <c r="EY37" t="inlineStr"/>
      <c r="EZ37" t="inlineStr"/>
      <c r="FA37" t="inlineStr">
        <is>
          <t>EN</t>
        </is>
      </c>
      <c r="FB37" t="inlineStr"/>
      <c r="FC37" t="inlineStr">
        <is>
          <t>/DP230PS0022/SPNT-01/LS-01-B</t>
        </is>
      </c>
      <c r="FD37" t="inlineStr"/>
      <c r="FE37" t="inlineStr"/>
      <c r="FF37" t="inlineStr"/>
      <c r="FG37" t="inlineStr"/>
      <c r="FH37" t="inlineStr">
        <is>
          <t>Y</t>
        </is>
      </c>
      <c r="FI37" t="inlineStr"/>
      <c r="FJ37" t="inlineStr"/>
      <c r="FK37" t="inlineStr"/>
      <c r="FL37" t="inlineStr"/>
      <c r="FM37" t="inlineStr"/>
      <c r="FN37" t="inlineStr"/>
      <c r="FO37" t="inlineStr"/>
      <c r="FP37" t="inlineStr"/>
      <c r="FQ37" t="inlineStr"/>
      <c r="FR37" t="inlineStr">
        <is>
          <t>0mm</t>
        </is>
      </c>
      <c r="FS37" t="inlineStr">
        <is>
          <t>0mm</t>
        </is>
      </c>
      <c r="FT37" t="inlineStr"/>
      <c r="FU37" t="inlineStr"/>
      <c r="FV37" t="inlineStr"/>
      <c r="FW37" t="inlineStr"/>
      <c r="FX37" t="inlineStr"/>
      <c r="FY37" t="inlineStr"/>
      <c r="FZ37" t="inlineStr"/>
      <c r="GA37" t="inlineStr"/>
      <c r="GB37" t="inlineStr"/>
      <c r="GC37" t="inlineStr"/>
      <c r="GD37" t="inlineStr"/>
      <c r="GE37" t="inlineStr"/>
      <c r="GF37" t="inlineStr"/>
      <c r="GG37" t="inlineStr"/>
      <c r="GH37" t="inlineStr"/>
      <c r="GI37" t="inlineStr"/>
      <c r="GJ37" t="inlineStr"/>
      <c r="GK37" t="inlineStr"/>
      <c r="GL37" t="inlineStr"/>
      <c r="GM37" t="inlineStr"/>
      <c r="GN37" t="inlineStr"/>
      <c r="GO37" t="inlineStr"/>
      <c r="GP37" t="inlineStr"/>
      <c r="GQ37">
        <f>67127390/7531</f>
        <v/>
      </c>
      <c r="GR37" t="inlineStr"/>
      <c r="GS37" t="inlineStr"/>
      <c r="GT37" t="inlineStr"/>
      <c r="GU37" t="inlineStr">
        <is>
          <t>/DP230-PSUP-SUPP</t>
        </is>
      </c>
      <c r="GV37" t="inlineStr"/>
      <c r="GW37" t="inlineStr"/>
      <c r="GX37" t="inlineStr"/>
      <c r="GY37" t="inlineStr"/>
      <c r="GZ37" t="inlineStr"/>
      <c r="HA37" t="inlineStr"/>
      <c r="HB37" t="inlineStr"/>
      <c r="HC37" t="inlineStr"/>
      <c r="HD37" t="inlineStr"/>
      <c r="HE37" t="inlineStr"/>
      <c r="HF37" t="inlineStr">
        <is>
          <t>0</t>
        </is>
      </c>
      <c r="HG37" t="inlineStr"/>
      <c r="HH37" t="inlineStr"/>
      <c r="HI37" t="inlineStr"/>
      <c r="HJ37" t="inlineStr"/>
      <c r="HK37" t="inlineStr"/>
      <c r="HL37" t="inlineStr"/>
      <c r="HM37" t="n">
        <v>505.251</v>
      </c>
      <c r="HN37" t="inlineStr"/>
      <c r="HO37" t="inlineStr"/>
      <c r="HP37" t="inlineStr"/>
      <c r="HQ37" t="inlineStr"/>
      <c r="HR37" t="inlineStr"/>
      <c r="HS37" t="inlineStr"/>
      <c r="HT37" t="inlineStr"/>
      <c r="HU37" t="inlineStr"/>
      <c r="HV37" t="inlineStr"/>
      <c r="HW37" t="inlineStr"/>
      <c r="HX37" t="inlineStr"/>
      <c r="HY37" t="inlineStr"/>
      <c r="HZ37" t="inlineStr"/>
      <c r="IA37" t="inlineStr">
        <is>
          <t>false</t>
        </is>
      </c>
      <c r="IB37" t="inlineStr"/>
      <c r="IC37" t="inlineStr">
        <is>
          <t>S1</t>
        </is>
      </c>
      <c r="ID37" t="inlineStr"/>
      <c r="IE37" t="inlineStr"/>
      <c r="IF37" t="inlineStr"/>
      <c r="IG37" t="inlineStr"/>
      <c r="IH37" t="inlineStr"/>
      <c r="II37" t="inlineStr"/>
      <c r="IJ37" t="inlineStr"/>
      <c r="IK37" t="inlineStr"/>
      <c r="IL37" t="inlineStr"/>
      <c r="IM37" t="inlineStr"/>
      <c r="IN37" t="inlineStr"/>
      <c r="IO37" t="inlineStr"/>
      <c r="IP37" t="inlineStr"/>
      <c r="IQ37" t="inlineStr"/>
      <c r="IR37" t="inlineStr">
        <is>
          <t>XXX</t>
        </is>
      </c>
      <c r="IS37" t="inlineStr"/>
      <c r="IT37" t="inlineStr">
        <is>
          <t>false</t>
        </is>
      </c>
      <c r="IU37" t="inlineStr"/>
      <c r="IV37" t="inlineStr"/>
      <c r="IW37" t="inlineStr"/>
      <c r="IX37" t="inlineStr"/>
      <c r="IY37" t="inlineStr"/>
      <c r="IZ37" t="inlineStr"/>
      <c r="JA37">
        <f>67127390/1</f>
        <v/>
      </c>
      <c r="JB37" t="inlineStr"/>
      <c r="JC37" t="inlineStr"/>
      <c r="JD37" t="inlineStr"/>
      <c r="JE37" t="inlineStr"/>
      <c r="JF37" t="inlineStr"/>
      <c r="JG37" t="inlineStr"/>
      <c r="JH37" t="inlineStr"/>
      <c r="JI37" t="inlineStr"/>
      <c r="JJ37" t="inlineStr"/>
      <c r="JK37" t="inlineStr"/>
      <c r="JL37" t="inlineStr"/>
      <c r="JM37" t="inlineStr"/>
      <c r="JN37" t="inlineStr"/>
      <c r="JO37" t="inlineStr">
        <is>
          <t>86989</t>
        </is>
      </c>
      <c r="JP37" t="inlineStr"/>
      <c r="JQ37" t="inlineStr"/>
      <c r="JR37" t="inlineStr"/>
      <c r="JS37" t="inlineStr"/>
      <c r="JT37" t="inlineStr"/>
      <c r="JU37">
        <f>67127390/7565</f>
        <v/>
      </c>
      <c r="JV37" t="inlineStr"/>
      <c r="JW37" t="inlineStr"/>
      <c r="JX37" t="inlineStr"/>
      <c r="JY37" t="inlineStr"/>
      <c r="JZ37" t="inlineStr"/>
      <c r="KA37" t="inlineStr">
        <is>
          <t>0</t>
        </is>
      </c>
      <c r="KB37" t="inlineStr"/>
      <c r="KC37" t="inlineStr"/>
      <c r="KD37" t="inlineStr"/>
      <c r="KE37" t="inlineStr"/>
      <c r="KF37" t="inlineStr"/>
      <c r="KG37" t="inlineStr"/>
      <c r="KH37" t="inlineStr"/>
      <c r="KI37" t="inlineStr"/>
      <c r="KJ37" t="inlineStr"/>
      <c r="KK37" t="inlineStr"/>
      <c r="KL37" t="inlineStr"/>
      <c r="KM37" t="inlineStr"/>
      <c r="KN37" t="inlineStr"/>
      <c r="KO37" t="inlineStr"/>
      <c r="KP37" t="inlineStr"/>
      <c r="KQ37" t="inlineStr"/>
      <c r="KR37" t="n">
        <v>505.301</v>
      </c>
      <c r="KS37" t="inlineStr"/>
      <c r="KT37" t="inlineStr"/>
      <c r="KU37" t="inlineStr"/>
      <c r="KV37" t="inlineStr"/>
      <c r="KW37" t="inlineStr"/>
      <c r="KX37" t="inlineStr"/>
      <c r="KY37" t="inlineStr"/>
      <c r="KZ37" t="inlineStr"/>
      <c r="LA37" t="inlineStr"/>
      <c r="LB37" t="inlineStr"/>
      <c r="LC37" t="inlineStr"/>
      <c r="LD37" t="inlineStr"/>
      <c r="LE37" t="inlineStr"/>
      <c r="LF37" t="inlineStr">
        <is>
          <t>noafulla</t>
        </is>
      </c>
      <c r="LG37" t="inlineStr"/>
      <c r="LH37" t="inlineStr"/>
      <c r="LI37" t="inlineStr"/>
      <c r="LJ37" t="inlineStr"/>
      <c r="LK37" t="inlineStr"/>
      <c r="LL37" t="inlineStr"/>
      <c r="LM37" t="inlineStr"/>
      <c r="LN37" t="inlineStr"/>
      <c r="LO37" t="inlineStr"/>
      <c r="LP37" t="inlineStr"/>
      <c r="LQ37" t="inlineStr"/>
      <c r="LR37" t="inlineStr"/>
      <c r="LS37" t="inlineStr"/>
      <c r="LT37" t="inlineStr"/>
      <c r="LU37" t="inlineStr"/>
      <c r="LV37" t="inlineStr"/>
      <c r="LW37" t="inlineStr"/>
      <c r="LX37" t="inlineStr"/>
      <c r="LY37" t="inlineStr"/>
      <c r="LZ37" t="inlineStr"/>
      <c r="MA37" t="inlineStr"/>
      <c r="MB37" t="inlineStr"/>
      <c r="MC37" t="inlineStr"/>
      <c r="MD37" t="inlineStr"/>
      <c r="ME37" t="inlineStr"/>
      <c r="MF37" t="inlineStr"/>
      <c r="MG37" t="inlineStr"/>
      <c r="MH37" t="inlineStr"/>
      <c r="MI37" t="inlineStr"/>
      <c r="MJ37" t="inlineStr"/>
      <c r="MK37" t="inlineStr"/>
      <c r="ML37" t="inlineStr"/>
      <c r="MM37" t="inlineStr"/>
      <c r="MN37" t="inlineStr"/>
      <c r="MO37" t="inlineStr"/>
      <c r="MP37" t="inlineStr"/>
      <c r="MQ37" t="inlineStr"/>
      <c r="MR37" t="inlineStr"/>
      <c r="MS37" t="inlineStr"/>
      <c r="MT37" t="inlineStr">
        <is>
          <t>noafulla</t>
        </is>
      </c>
      <c r="MU37" t="inlineStr"/>
      <c r="MV37" t="inlineStr"/>
      <c r="MW37" t="inlineStr"/>
      <c r="MX37" t="inlineStr"/>
      <c r="MY37" t="inlineStr"/>
      <c r="MZ37" t="inlineStr"/>
      <c r="NA37" t="inlineStr"/>
      <c r="NB37" t="inlineStr"/>
      <c r="NC37" t="inlineStr"/>
      <c r="ND37" t="inlineStr"/>
      <c r="NE37" t="inlineStr"/>
      <c r="NF37" t="inlineStr"/>
      <c r="NG37" t="inlineStr">
        <is>
          <t>0</t>
        </is>
      </c>
      <c r="NH37" t="inlineStr"/>
      <c r="NI37" t="inlineStr"/>
      <c r="NJ37" t="inlineStr">
        <is>
          <t>LS</t>
        </is>
      </c>
      <c r="NK37" t="inlineStr"/>
      <c r="NL37" t="inlineStr"/>
      <c r="NM37" t="inlineStr"/>
      <c r="NN37" t="inlineStr"/>
      <c r="NO37" t="inlineStr"/>
      <c r="NP37" t="inlineStr"/>
      <c r="NQ37" t="inlineStr"/>
      <c r="NR37" t="inlineStr"/>
      <c r="NS37" t="inlineStr"/>
      <c r="NT37" t="inlineStr"/>
      <c r="NU37" t="inlineStr"/>
      <c r="NV37" t="inlineStr"/>
      <c r="NW37" t="inlineStr"/>
      <c r="NX37" t="inlineStr"/>
      <c r="NY37" t="inlineStr"/>
      <c r="NZ37" t="inlineStr"/>
      <c r="OA37" t="inlineStr"/>
      <c r="OB37" t="inlineStr"/>
      <c r="OC37" t="inlineStr"/>
      <c r="OD37" t="inlineStr"/>
      <c r="OE37" t="inlineStr"/>
      <c r="OF37" t="inlineStr"/>
      <c r="OG37" t="inlineStr"/>
      <c r="OH37" t="inlineStr"/>
      <c r="OI37" t="inlineStr"/>
      <c r="OJ37" t="inlineStr"/>
      <c r="OK37" t="inlineStr"/>
      <c r="OL37" t="inlineStr"/>
      <c r="OM37" t="inlineStr"/>
      <c r="ON37" t="inlineStr"/>
      <c r="OO37" t="inlineStr"/>
      <c r="OP37" t="inlineStr"/>
      <c r="OQ37" t="inlineStr"/>
      <c r="OR37" t="inlineStr"/>
      <c r="OS37" t="inlineStr"/>
      <c r="OT37" t="inlineStr"/>
      <c r="OU37" t="inlineStr"/>
      <c r="OV37" t="inlineStr"/>
      <c r="OW37" t="inlineStr"/>
      <c r="OX37" t="inlineStr"/>
      <c r="OY37" t="inlineStr"/>
      <c r="OZ37" t="inlineStr"/>
      <c r="PA37" t="inlineStr"/>
      <c r="PB37" t="inlineStr"/>
      <c r="PC37" t="inlineStr"/>
      <c r="PD37" t="inlineStr"/>
      <c r="PE37" t="inlineStr"/>
      <c r="PF37" t="inlineStr"/>
      <c r="PG37" t="inlineStr"/>
      <c r="PH37" t="inlineStr"/>
      <c r="PI37" t="inlineStr"/>
      <c r="PJ37" t="inlineStr"/>
      <c r="PK37" t="inlineStr"/>
      <c r="PL37" t="inlineStr"/>
      <c r="PM37" t="inlineStr"/>
      <c r="PN37" t="inlineStr"/>
      <c r="PO37" t="inlineStr"/>
      <c r="PP37" t="inlineStr"/>
      <c r="PQ37" t="inlineStr"/>
      <c r="PR37" t="inlineStr"/>
      <c r="PS37" t="inlineStr"/>
      <c r="PT37" t="inlineStr"/>
      <c r="PU37" t="inlineStr"/>
      <c r="PV37" t="inlineStr"/>
      <c r="PW37" t="inlineStr"/>
      <c r="PX37" t="inlineStr"/>
      <c r="PY37" t="inlineStr"/>
      <c r="PZ37" t="inlineStr"/>
      <c r="QA37" t="inlineStr"/>
      <c r="QB37" t="inlineStr"/>
      <c r="QC37" t="inlineStr"/>
      <c r="QD37" t="inlineStr"/>
      <c r="QE37" t="inlineStr"/>
      <c r="QF37" t="inlineStr"/>
      <c r="QG37" t="inlineStr"/>
      <c r="QH37" t="inlineStr"/>
      <c r="QI37" t="inlineStr"/>
      <c r="QJ37" t="inlineStr"/>
      <c r="QK37" t="inlineStr"/>
      <c r="QL37" t="inlineStr"/>
      <c r="QM37" t="inlineStr"/>
      <c r="QN37" t="inlineStr"/>
      <c r="QO37" t="inlineStr"/>
      <c r="QP37" t="inlineStr"/>
      <c r="QQ37" t="inlineStr"/>
      <c r="QR37" t="inlineStr"/>
      <c r="QS37" t="inlineStr"/>
      <c r="QT37" t="inlineStr"/>
      <c r="QU37" t="inlineStr"/>
      <c r="QV37" t="inlineStr">
        <is>
          <t>3 100</t>
        </is>
      </c>
      <c r="QW37" t="inlineStr">
        <is>
          <t>-90</t>
        </is>
      </c>
      <c r="QX37" t="inlineStr"/>
      <c r="QY37" t="inlineStr"/>
      <c r="QZ37" t="inlineStr"/>
      <c r="RA37" t="inlineStr"/>
      <c r="RB37" t="inlineStr"/>
      <c r="RC37" t="inlineStr"/>
      <c r="RD37" t="inlineStr"/>
      <c r="RE37" t="inlineStr"/>
      <c r="RF37" t="inlineStr"/>
      <c r="RG37" t="inlineStr"/>
      <c r="RH37" t="inlineStr"/>
      <c r="RI37" t="inlineStr"/>
      <c r="RJ37" t="inlineStr"/>
      <c r="RK37" t="inlineStr"/>
      <c r="RL37" t="inlineStr"/>
      <c r="RM37" t="inlineStr"/>
      <c r="RN37" t="inlineStr"/>
      <c r="RO37" t="inlineStr"/>
      <c r="RP37" t="inlineStr"/>
      <c r="RQ37" t="inlineStr"/>
      <c r="RR37" t="inlineStr"/>
      <c r="RS37" t="inlineStr"/>
      <c r="RT37" t="inlineStr"/>
      <c r="RU37" t="inlineStr"/>
      <c r="RV37" t="inlineStr"/>
      <c r="RW37" t="inlineStr">
        <is>
          <t>0degree</t>
        </is>
      </c>
      <c r="RX37" t="inlineStr"/>
      <c r="RY37" t="inlineStr"/>
      <c r="RZ37" t="inlineStr"/>
      <c r="SA37" t="inlineStr"/>
      <c r="SB37" t="inlineStr"/>
      <c r="SC37" t="inlineStr"/>
      <c r="SD37" t="inlineStr"/>
      <c r="SE37" t="inlineStr">
        <is>
          <t>U</t>
        </is>
      </c>
      <c r="SF37" t="inlineStr"/>
      <c r="SG37" t="inlineStr"/>
      <c r="SH37" t="inlineStr"/>
      <c r="SI37" t="inlineStr"/>
      <c r="SJ37" t="inlineStr"/>
      <c r="SK37" t="inlineStr"/>
      <c r="SL37" t="inlineStr"/>
      <c r="SM37" t="inlineStr"/>
      <c r="SN37" t="inlineStr"/>
      <c r="SO37" t="inlineStr"/>
      <c r="SP37" t="inlineStr"/>
      <c r="SQ37" t="inlineStr"/>
      <c r="SR37" t="inlineStr"/>
      <c r="SS37" t="inlineStr"/>
      <c r="ST37" t="inlineStr"/>
      <c r="SU37" t="inlineStr"/>
      <c r="SV37" t="inlineStr"/>
      <c r="SW37" t="inlineStr"/>
      <c r="SX37" t="inlineStr"/>
      <c r="SY37" t="inlineStr"/>
      <c r="SZ37" t="inlineStr"/>
      <c r="TA37" t="inlineStr"/>
      <c r="TB37" t="inlineStr"/>
      <c r="TC37" t="inlineStr"/>
      <c r="TD37" t="inlineStr"/>
      <c r="TE37" t="inlineStr"/>
      <c r="TF37" t="inlineStr"/>
      <c r="TG37" t="inlineStr"/>
      <c r="TH37" t="inlineStr"/>
      <c r="TI37" t="inlineStr"/>
      <c r="TJ37" t="inlineStr"/>
      <c r="TK37" t="inlineStr"/>
      <c r="TL37" t="inlineStr"/>
      <c r="TM37" t="inlineStr">
        <is>
          <t>SUPD</t>
        </is>
      </c>
      <c r="TN37" t="inlineStr"/>
      <c r="TO37" t="inlineStr"/>
      <c r="TP37" t="inlineStr"/>
      <c r="TQ37" t="inlineStr"/>
      <c r="TR37" t="inlineStr"/>
      <c r="TS37" t="inlineStr"/>
      <c r="TT37" t="inlineStr"/>
      <c r="TU37" t="inlineStr"/>
      <c r="TV37" t="inlineStr"/>
      <c r="TW37" t="inlineStr"/>
      <c r="TX37" t="inlineStr"/>
      <c r="TY37" t="inlineStr"/>
      <c r="TZ37" t="inlineStr"/>
      <c r="UA37" t="inlineStr">
        <is>
          <t>505</t>
        </is>
      </c>
      <c r="UB37" t="inlineStr">
        <is>
          <t>PSUP - Pipe supports</t>
        </is>
      </c>
      <c r="UC37" t="inlineStr"/>
      <c r="UD37" t="inlineStr"/>
      <c r="UE37" t="inlineStr"/>
      <c r="UF37" t="inlineStr"/>
      <c r="UG37" t="inlineStr"/>
      <c r="UH37" t="inlineStr"/>
      <c r="UI37" t="inlineStr"/>
      <c r="UJ37" t="inlineStr"/>
      <c r="UK37" t="inlineStr"/>
      <c r="UL37" t="inlineStr"/>
      <c r="UM37" t="inlineStr">
        <is>
          <t>D</t>
        </is>
      </c>
      <c r="UN37" t="inlineStr"/>
      <c r="UO37" t="inlineStr"/>
      <c r="UP37" t="inlineStr"/>
      <c r="UQ37" t="inlineStr"/>
      <c r="UR37" t="inlineStr"/>
      <c r="US37" t="inlineStr"/>
      <c r="UT37" t="inlineStr">
        <is>
          <t>EZ</t>
        </is>
      </c>
      <c r="UU37" t="inlineStr"/>
      <c r="UV37" t="inlineStr"/>
      <c r="UW37" t="inlineStr"/>
      <c r="UX37" t="inlineStr"/>
      <c r="UY37" t="inlineStr">
        <is>
          <t>SUPP</t>
        </is>
      </c>
      <c r="UZ37" t="inlineStr"/>
      <c r="VA37" t="inlineStr"/>
      <c r="VB37" t="inlineStr"/>
      <c r="VC37" t="inlineStr"/>
      <c r="VD37" t="inlineStr"/>
      <c r="VE37" t="inlineStr"/>
      <c r="VF37" t="inlineStr"/>
      <c r="VG37" t="inlineStr"/>
      <c r="VH37" t="inlineStr"/>
      <c r="VI37" t="inlineStr"/>
      <c r="VJ37" t="inlineStr"/>
      <c r="VK37" t="inlineStr"/>
      <c r="VL37" t="inlineStr"/>
      <c r="VM37" t="inlineStr"/>
      <c r="VN37" t="inlineStr"/>
      <c r="VO37" t="inlineStr"/>
      <c r="VP37" t="inlineStr"/>
      <c r="VQ37" t="inlineStr"/>
      <c r="VR37" t="inlineStr"/>
      <c r="VS37" t="inlineStr"/>
      <c r="VT37" t="inlineStr"/>
      <c r="VU37" t="inlineStr"/>
      <c r="VV37" t="inlineStr"/>
      <c r="VW37" t="inlineStr"/>
      <c r="VX37" t="inlineStr"/>
      <c r="VY37" t="inlineStr"/>
      <c r="VZ37" t="inlineStr"/>
      <c r="WA37" t="inlineStr"/>
      <c r="WB37" t="inlineStr"/>
      <c r="WC37" t="inlineStr"/>
      <c r="WD37" t="inlineStr"/>
      <c r="WE37" t="inlineStr"/>
      <c r="WF37" t="inlineStr"/>
      <c r="WG37" t="inlineStr"/>
      <c r="WH37" t="inlineStr"/>
      <c r="WI37" t="inlineStr"/>
      <c r="WJ37" t="inlineStr"/>
      <c r="WK37" t="inlineStr"/>
      <c r="WL37" t="inlineStr"/>
      <c r="WM37" t="inlineStr">
        <is>
          <t>0</t>
        </is>
      </c>
      <c r="WN37" t="inlineStr"/>
      <c r="WO37" t="inlineStr"/>
      <c r="WP37" t="inlineStr"/>
      <c r="WQ37" t="inlineStr"/>
      <c r="WR37" t="inlineStr"/>
      <c r="WS37" t="inlineStr"/>
      <c r="WT37" t="inlineStr"/>
      <c r="WU37" t="inlineStr"/>
      <c r="WV37" t="inlineStr"/>
      <c r="WW37" t="inlineStr"/>
      <c r="WX37" t="inlineStr"/>
      <c r="WY37" t="inlineStr"/>
      <c r="WZ37" t="inlineStr"/>
      <c r="XA37" t="inlineStr"/>
      <c r="XB37" t="inlineStr"/>
      <c r="XC37" t="inlineStr"/>
      <c r="XD37" t="inlineStr"/>
      <c r="XE37" t="inlineStr">
        <is>
          <t>EZ</t>
        </is>
      </c>
      <c r="XF37" t="inlineStr"/>
      <c r="XG37" t="inlineStr"/>
      <c r="XH37" t="inlineStr"/>
      <c r="XI37" t="inlineStr"/>
      <c r="XJ37" t="inlineStr"/>
      <c r="XK37" t="inlineStr"/>
      <c r="XL37" t="inlineStr"/>
      <c r="XM37" t="n">
        <v>86.989</v>
      </c>
      <c r="XN37" t="inlineStr"/>
      <c r="XO37" t="inlineStr"/>
      <c r="XP37" t="inlineStr"/>
      <c r="XQ37" t="inlineStr"/>
      <c r="XR37" t="inlineStr">
        <is>
          <t>505301</t>
        </is>
      </c>
      <c r="XS37" t="inlineStr"/>
      <c r="XT37" t="inlineStr"/>
      <c r="XU37" t="inlineStr"/>
      <c r="XV37" t="inlineStr"/>
      <c r="XW37" t="inlineStr"/>
      <c r="XX37" t="inlineStr"/>
      <c r="XY37" t="inlineStr"/>
      <c r="XZ37" t="inlineStr"/>
      <c r="YA37" t="inlineStr"/>
      <c r="YB37" t="inlineStr"/>
      <c r="YC37" t="inlineStr"/>
      <c r="YD37" t="inlineStr"/>
      <c r="YE37" t="inlineStr"/>
      <c r="YF37" t="inlineStr"/>
      <c r="YG37" t="inlineStr"/>
      <c r="YH37" t="inlineStr"/>
      <c r="YI37" t="inlineStr"/>
      <c r="YJ37" t="inlineStr"/>
      <c r="YK37" t="inlineStr"/>
      <c r="YL37" t="inlineStr"/>
      <c r="YM37" t="inlineStr"/>
      <c r="YN37" t="inlineStr"/>
      <c r="YO37" t="inlineStr"/>
      <c r="YP37" t="inlineStr">
        <is>
          <t>PSUP</t>
        </is>
      </c>
      <c r="YQ37" t="inlineStr"/>
      <c r="YR37" t="inlineStr"/>
      <c r="YS37" t="inlineStr"/>
      <c r="YT37" t="inlineStr"/>
      <c r="YU37" t="inlineStr"/>
      <c r="YV37" t="inlineStr"/>
      <c r="YW37" t="inlineStr"/>
      <c r="YX37" t="inlineStr"/>
      <c r="YY37" t="inlineStr"/>
      <c r="YZ37" t="inlineStr"/>
      <c r="ZA37" t="inlineStr"/>
      <c r="ZB37" t="inlineStr"/>
      <c r="ZC37" t="inlineStr"/>
      <c r="ZD37" t="inlineStr">
        <is>
          <t>false</t>
        </is>
      </c>
      <c r="ZE37" t="inlineStr"/>
      <c r="ZF37" t="inlineStr"/>
      <c r="ZG37" t="inlineStr"/>
      <c r="ZH37" t="inlineStr"/>
      <c r="ZI37" t="inlineStr"/>
      <c r="ZJ37" t="inlineStr"/>
      <c r="ZK37" t="inlineStr"/>
      <c r="ZL37" t="inlineStr"/>
      <c r="ZM37" t="inlineStr"/>
      <c r="ZN37" t="inlineStr"/>
      <c r="ZO37" t="inlineStr"/>
      <c r="ZP37" t="inlineStr"/>
      <c r="ZQ37" t="inlineStr"/>
      <c r="ZR37" t="inlineStr"/>
      <c r="ZS37" t="inlineStr"/>
      <c r="ZT37" t="inlineStr"/>
      <c r="ZU37" t="inlineStr"/>
      <c r="ZV37" t="inlineStr"/>
      <c r="ZW37" t="inlineStr"/>
      <c r="ZX37" t="inlineStr"/>
      <c r="ZY37" t="inlineStr"/>
      <c r="ZZ37" t="inlineStr"/>
      <c r="AAA37" t="inlineStr"/>
      <c r="AAB37" t="inlineStr"/>
      <c r="AAC37" t="inlineStr"/>
      <c r="AAD37" t="inlineStr">
        <is>
          <t>N</t>
        </is>
      </c>
      <c r="AAE37" t="inlineStr"/>
      <c r="AAF37" t="inlineStr"/>
      <c r="AAG37" t="inlineStr"/>
      <c r="AAH37" t="inlineStr"/>
      <c r="AAI37" t="inlineStr">
        <is>
          <t>0</t>
        </is>
      </c>
      <c r="AAJ37" t="inlineStr"/>
      <c r="AAK37" t="inlineStr"/>
      <c r="AAL37" t="inlineStr"/>
      <c r="AAM37" t="inlineStr"/>
      <c r="AAN37" t="inlineStr"/>
      <c r="AAO37" t="inlineStr"/>
      <c r="AAP37" t="inlineStr">
        <is>
          <t>/EZ-LS-002-000A-LEFT</t>
        </is>
      </c>
      <c r="AAQ37" t="inlineStr"/>
      <c r="AAR37" t="inlineStr"/>
      <c r="AAS37" t="inlineStr"/>
      <c r="AAT37" t="inlineStr"/>
      <c r="AAU37" t="inlineStr"/>
      <c r="AAV37" t="inlineStr"/>
      <c r="AAW37" t="inlineStr"/>
      <c r="AAX37" t="inlineStr"/>
      <c r="AAY37" t="inlineStr"/>
      <c r="AAZ37" t="inlineStr"/>
      <c r="ABA37" t="inlineStr"/>
      <c r="ABB37" t="inlineStr"/>
      <c r="ABC37" t="inlineStr"/>
      <c r="ABD37" t="inlineStr"/>
      <c r="ABE37" t="inlineStr"/>
      <c r="ABF37" t="inlineStr"/>
      <c r="ABG37" t="inlineStr"/>
      <c r="ABH37" t="inlineStr"/>
      <c r="ABI37" t="inlineStr"/>
      <c r="ABJ37" t="inlineStr"/>
      <c r="ABK37" t="inlineStr"/>
      <c r="ABL37" t="n">
        <v>87.012</v>
      </c>
      <c r="ABM37" t="inlineStr"/>
      <c r="ABN37" t="inlineStr"/>
      <c r="ABO37" t="inlineStr">
        <is>
          <t>338642.2mm 86948.7mm 505200.9mm 338692.2mm 87008.7mm 505300.9mm</t>
        </is>
      </c>
      <c r="ABP37" t="inlineStr"/>
      <c r="ABQ37" t="inlineStr"/>
      <c r="ABR37" t="n">
        <v>338.667</v>
      </c>
      <c r="ABS37" t="inlineStr"/>
      <c r="ABT37" t="inlineStr"/>
      <c r="ABU37" t="inlineStr"/>
      <c r="ABV37" t="inlineStr"/>
      <c r="ABW37" t="inlineStr"/>
      <c r="ABX37" t="inlineStr"/>
      <c r="ABY37" t="inlineStr"/>
      <c r="ABZ37" t="inlineStr"/>
      <c r="ACA37" t="n">
        <v>338.667</v>
      </c>
      <c r="ACB37" t="inlineStr"/>
      <c r="ACC37" t="inlineStr"/>
      <c r="ACD37" t="inlineStr"/>
      <c r="ACE37" t="inlineStr"/>
      <c r="ACF37" t="inlineStr"/>
      <c r="ACG37" t="inlineStr"/>
      <c r="ACH37" t="inlineStr"/>
      <c r="ACI37" t="inlineStr"/>
      <c r="ACJ37" t="inlineStr"/>
      <c r="ACK37" t="inlineStr">
        <is>
          <t>D</t>
        </is>
      </c>
      <c r="ACL37" t="inlineStr"/>
      <c r="ACM37" t="inlineStr">
        <is>
          <t>NOS</t>
        </is>
      </c>
      <c r="ACN37" t="inlineStr"/>
      <c r="ACO37" t="inlineStr"/>
      <c r="ACP37" t="inlineStr"/>
      <c r="ACQ37" t="inlineStr"/>
      <c r="ACR37" t="inlineStr"/>
      <c r="ACS37" t="inlineStr"/>
      <c r="ACT37" t="inlineStr"/>
      <c r="ACU37" t="inlineStr"/>
      <c r="ACV37" t="inlineStr"/>
      <c r="ACW37" t="inlineStr"/>
      <c r="ACX37" t="inlineStr"/>
      <c r="ACY37" t="inlineStr"/>
      <c r="ACZ37" t="inlineStr"/>
      <c r="ADA37" t="inlineStr">
        <is>
          <t>0</t>
        </is>
      </c>
      <c r="ADB37" t="inlineStr"/>
      <c r="ADC37" t="inlineStr"/>
      <c r="ADD37" t="inlineStr"/>
      <c r="ADE37" t="inlineStr"/>
      <c r="ADF37">
        <f>67127390/2</f>
        <v/>
      </c>
      <c r="ADG37" t="inlineStr"/>
      <c r="ADH37" t="inlineStr"/>
      <c r="ADI37" t="inlineStr"/>
      <c r="ADJ37" t="inlineStr"/>
      <c r="ADK37" t="inlineStr"/>
      <c r="ADL37" t="inlineStr">
        <is>
          <t>U</t>
        </is>
      </c>
      <c r="ADM37" t="inlineStr"/>
      <c r="ADN37" t="inlineStr"/>
      <c r="ADO37" t="inlineStr"/>
      <c r="ADP37" t="inlineStr"/>
      <c r="ADQ37" t="inlineStr"/>
      <c r="ADR37" t="inlineStr"/>
      <c r="ADS37" t="inlineStr"/>
      <c r="ADT37" t="inlineStr"/>
      <c r="ADU37" t="inlineStr"/>
      <c r="ADV37" t="inlineStr">
        <is>
          <t>338667</t>
        </is>
      </c>
      <c r="ADW37" t="inlineStr"/>
      <c r="ADX37" t="inlineStr"/>
      <c r="ADY37" t="inlineStr"/>
      <c r="ADZ37" t="inlineStr"/>
      <c r="AEA37" t="inlineStr"/>
      <c r="AEB37" t="inlineStr"/>
      <c r="AEC37" t="inlineStr">
        <is>
          <t>Y</t>
        </is>
      </c>
      <c r="AED37" t="inlineStr"/>
      <c r="AEE37" t="inlineStr"/>
      <c r="AEF37" t="inlineStr"/>
      <c r="AEG37" t="inlineStr"/>
      <c r="AEH37" t="inlineStr"/>
      <c r="AEI37" t="inlineStr"/>
      <c r="AEJ37" t="inlineStr"/>
      <c r="AEK37" t="inlineStr"/>
      <c r="AEL37" t="inlineStr"/>
      <c r="AEM37" t="inlineStr"/>
      <c r="AEN37" t="inlineStr"/>
      <c r="AEO37" t="inlineStr"/>
      <c r="AEP37" t="inlineStr">
        <is>
          <t>PJOI</t>
        </is>
      </c>
      <c r="AEQ37" t="inlineStr"/>
      <c r="AER37" t="inlineStr"/>
      <c r="AES37" t="inlineStr"/>
      <c r="AET37" t="inlineStr"/>
      <c r="AEU37" t="inlineStr"/>
      <c r="AEV37" t="inlineStr"/>
      <c r="AEW37" t="inlineStr"/>
      <c r="AEX37" t="inlineStr"/>
      <c r="AEY37" t="inlineStr"/>
      <c r="AEZ37" t="inlineStr"/>
      <c r="AFA37" t="inlineStr"/>
      <c r="AFB37" t="inlineStr"/>
      <c r="AFC37" t="inlineStr"/>
      <c r="AFD37" t="inlineStr"/>
      <c r="AFE37" t="inlineStr"/>
      <c r="AFF37" t="inlineStr"/>
      <c r="AFG37" t="inlineStr"/>
      <c r="AFH37" t="inlineStr"/>
      <c r="AFI37" t="inlineStr"/>
      <c r="AFJ37" t="inlineStr"/>
      <c r="AFK37" t="inlineStr"/>
      <c r="AFL37" t="inlineStr"/>
      <c r="AFM37" t="inlineStr"/>
      <c r="AFN37" t="inlineStr"/>
      <c r="AFO37" t="inlineStr"/>
      <c r="AFP37" t="inlineStr"/>
      <c r="AFQ37" t="inlineStr"/>
      <c r="AFR37" t="inlineStr"/>
      <c r="AFS37" t="inlineStr"/>
      <c r="AFT37" t="inlineStr">
        <is>
          <t>338667</t>
        </is>
      </c>
      <c r="AFU37" t="inlineStr">
        <is>
          <t>Y is E and Z is U</t>
        </is>
      </c>
      <c r="AFV3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2022-10-20T09:28:30Z</dcterms:created>
  <dcterms:modified xsi:type="dcterms:W3CDTF">2022-10-20T09:28:30Z</dcterms:modified>
</cp:coreProperties>
</file>