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E872610-25F8-4CBE-8B31-6343314FBC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J13" i="1" s="1"/>
  <c r="I14" i="1"/>
  <c r="I15" i="1"/>
  <c r="I16" i="1"/>
  <c r="I5" i="1"/>
  <c r="J5" i="1" s="1"/>
  <c r="L16" i="1"/>
  <c r="K16" i="1"/>
  <c r="J16" i="1"/>
  <c r="L15" i="1"/>
  <c r="K15" i="1"/>
  <c r="J15" i="1"/>
  <c r="L14" i="1"/>
  <c r="K14" i="1"/>
  <c r="J14" i="1"/>
  <c r="L13" i="1"/>
  <c r="K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</calcChain>
</file>

<file path=xl/sharedStrings.xml><?xml version="1.0" encoding="utf-8"?>
<sst xmlns="http://schemas.openxmlformats.org/spreadsheetml/2006/main" count="77" uniqueCount="42">
  <si>
    <t xml:space="preserve">Brutas, Kyla Marie R. </t>
  </si>
  <si>
    <t>MExE 4103</t>
  </si>
  <si>
    <t>Group #7</t>
  </si>
  <si>
    <t xml:space="preserve">Pedrosa, Ivan D. </t>
  </si>
  <si>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</si>
  <si>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</si>
  <si>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</si>
  <si>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</si>
  <si>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</si>
  <si>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</si>
  <si>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</si>
  <si>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</si>
  <si>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</si>
  <si>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 xml:space="preserve">Allowance </t>
  </si>
  <si>
    <t>Training</t>
  </si>
  <si>
    <t>Check Date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</si>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</sst>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0"/>
      <name val="Calibri"/>
    </font>
    <font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1" fontId="2" fillId="0" borderId="1" xfId="0" applyNumberFormat="1" applyFont="1" applyBorder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4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3" borderId="4" xfId="0" applyFont="1" applyFill="1" applyBorder="1"/>
    <xf numFmtId="0" fontId="5" fillId="4" borderId="1" xfId="0" applyFont="1" applyFill="1" applyBorder="1"/>
    <xf numFmtId="1" fontId="5" fillId="4" borderId="1" xfId="0" applyNumberFormat="1" applyFont="1" applyFill="1" applyBorder="1"/>
    <xf numFmtId="0" fontId="6" fillId="0" borderId="0" xfId="0" applyFont="1"/>
    <xf numFmtId="0" fontId="5" fillId="0" borderId="1" xfId="0" applyFont="1" applyBorder="1"/>
    <xf numFmtId="1" fontId="5" fillId="0" borderId="1" xfId="0" applyNumberFormat="1" applyFont="1" applyBorder="1"/>
    <xf numFmtId="0" fontId="5" fillId="5" borderId="1" xfId="0" applyFont="1" applyFill="1" applyBorder="1"/>
    <xf numFmtId="0" fontId="6" fillId="0" borderId="0" xfId="0" applyFont="1" applyAlignment="1">
      <alignment wrapText="1"/>
    </xf>
    <xf numFmtId="0" fontId="7" fillId="0" borderId="0" xfId="0" applyFont="1"/>
    <xf numFmtId="0" fontId="7" fillId="6" borderId="1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171450</xdr:colOff>
      <xdr:row>4</xdr:row>
      <xdr:rowOff>47625</xdr:rowOff>
    </xdr:from>
    <xdr:ext cx="3714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65025" y="3694275"/>
          <a:ext cx="361950" cy="17145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180975</xdr:colOff>
      <xdr:row>6</xdr:row>
      <xdr:rowOff>161925</xdr:rowOff>
    </xdr:from>
    <xdr:ext cx="371475" cy="238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209550</xdr:colOff>
      <xdr:row>9</xdr:row>
      <xdr:rowOff>476250</xdr:rowOff>
    </xdr:from>
    <xdr:ext cx="371475" cy="2381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209550</xdr:colOff>
      <xdr:row>12</xdr:row>
      <xdr:rowOff>400050</xdr:rowOff>
    </xdr:from>
    <xdr:ext cx="371475" cy="23812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showGridLines="0" tabSelected="1" workbookViewId="0">
      <selection activeCell="I22" sqref="I22"/>
    </sheetView>
  </sheetViews>
  <sheetFormatPr defaultColWidth="14.42578125" defaultRowHeight="15" customHeight="1"/>
  <cols>
    <col min="1" max="1" width="15.85546875" customWidth="1"/>
    <col min="2" max="2" width="11.28515625" customWidth="1"/>
    <col min="3" max="3" width="14.42578125" customWidth="1"/>
    <col min="4" max="4" width="15.28515625" customWidth="1"/>
    <col min="5" max="5" width="8.7109375" customWidth="1"/>
    <col min="6" max="6" width="22" customWidth="1"/>
    <col min="7" max="7" width="17.85546875" customWidth="1"/>
    <col min="8" max="13" width="12.85546875" customWidth="1"/>
    <col min="14" max="14" width="8.7109375" customWidth="1"/>
    <col min="15" max="15" width="94.85546875" customWidth="1"/>
    <col min="16" max="30" width="8.7109375" customWidth="1"/>
  </cols>
  <sheetData>
    <row r="1" spans="1:20">
      <c r="A1" s="1" t="s">
        <v>0</v>
      </c>
      <c r="B1" s="2"/>
      <c r="C1" s="21" t="s">
        <v>1</v>
      </c>
      <c r="D1" s="23" t="s">
        <v>2</v>
      </c>
      <c r="E1" s="3"/>
      <c r="F1" s="3"/>
      <c r="G1" s="3"/>
      <c r="H1" s="3"/>
      <c r="I1" s="3"/>
      <c r="J1" s="3"/>
      <c r="K1" s="3"/>
      <c r="L1" s="3"/>
    </row>
    <row r="2" spans="1:20">
      <c r="A2" s="24" t="s">
        <v>3</v>
      </c>
      <c r="B2" s="25"/>
      <c r="C2" s="22"/>
      <c r="D2" s="22"/>
      <c r="E2" s="3"/>
      <c r="F2" s="3"/>
      <c r="G2" s="3"/>
      <c r="H2" s="3"/>
      <c r="I2" s="3"/>
      <c r="J2" s="3"/>
      <c r="K2" s="3"/>
      <c r="L2" s="3"/>
    </row>
    <row r="3" spans="1:20">
      <c r="A3" s="4"/>
      <c r="B3" s="5"/>
      <c r="C3" s="4"/>
      <c r="D3" s="4"/>
      <c r="E3" s="4"/>
      <c r="F3" s="6"/>
      <c r="G3" s="4"/>
      <c r="H3" s="4"/>
      <c r="I3" s="6"/>
      <c r="J3" s="6"/>
      <c r="K3" s="6"/>
      <c r="L3" s="6"/>
    </row>
    <row r="4" spans="1:20">
      <c r="A4" s="7" t="s">
        <v>4</v>
      </c>
      <c r="B4" s="8" t="s">
        <v>5</v>
      </c>
      <c r="C4" s="7" t="s">
        <v>6</v>
      </c>
      <c r="D4" s="7" t="s">
        <v>7</v>
      </c>
      <c r="E4" s="7" t="s">
        <v>8</v>
      </c>
      <c r="F4" s="9" t="s">
        <v>9</v>
      </c>
      <c r="G4" s="7" t="s">
        <v>10</v>
      </c>
      <c r="H4" s="7" t="s">
        <v>11</v>
      </c>
      <c r="I4" s="10" t="s">
        <v>12</v>
      </c>
      <c r="J4" s="11" t="s">
        <v>13</v>
      </c>
      <c r="K4" s="11" t="s">
        <v>14</v>
      </c>
      <c r="L4" s="11" t="s">
        <v>15</v>
      </c>
    </row>
    <row r="5" spans="1:20" ht="21">
      <c r="A5" s="12">
        <v>20777</v>
      </c>
      <c r="B5" s="13">
        <v>26058</v>
      </c>
      <c r="C5" s="12" t="s">
        <v>16</v>
      </c>
      <c r="D5" s="12">
        <v>70000</v>
      </c>
      <c r="E5" s="12" t="s">
        <v>17</v>
      </c>
      <c r="F5" s="12" t="s">
        <v>18</v>
      </c>
      <c r="G5" s="12" t="s">
        <v>19</v>
      </c>
      <c r="H5" s="12">
        <v>5</v>
      </c>
      <c r="I5" s="12" t="str">
        <f>_xlfn.IFS(AND(D5&gt;=0,D5&lt;=25000),"Level1",AND(D5&gt;=25001,D5&lt;=50000),"Level2",AND(D5&gt;=50001,D5&lt;=75000),"Level3",D5&gt;75000,"Senior Level")</f>
        <v>Level3</v>
      </c>
      <c r="J5" s="12" t="str">
        <f t="shared" ref="J5:J16" si="0">IF(I5="Level1","Yes", "No")</f>
        <v>No</v>
      </c>
      <c r="K5" s="12" t="str">
        <f t="shared" ref="K5:K16" si="1">IF(OR(H5&lt;=2, G5="Professional"),"Yes","No")</f>
        <v>Yes</v>
      </c>
      <c r="L5" s="12" t="str">
        <f t="shared" ref="L5:L16" si="2">IF(ISBLANK(F5),"Missing Data","Data Present")</f>
        <v>Data Present</v>
      </c>
      <c r="O5" s="14" t="s">
        <v>20</v>
      </c>
    </row>
    <row r="6" spans="1:20">
      <c r="A6" s="15">
        <v>20776</v>
      </c>
      <c r="B6" s="16">
        <v>27600</v>
      </c>
      <c r="C6" s="15" t="s">
        <v>21</v>
      </c>
      <c r="D6" s="15">
        <v>45000</v>
      </c>
      <c r="E6" s="15" t="s">
        <v>17</v>
      </c>
      <c r="F6" s="15" t="s">
        <v>22</v>
      </c>
      <c r="G6" s="15" t="s">
        <v>23</v>
      </c>
      <c r="H6" s="15">
        <v>4</v>
      </c>
      <c r="I6" s="12" t="str">
        <f t="shared" ref="I6:I16" si="3">_xlfn.IFS(AND(D6&gt;=0,D6&lt;=25000),"Level1",AND(D6&gt;=25001,D6&lt;=50000),"Level2",AND(D6&gt;=50001,D6&lt;=75000),"Level3",D6&gt;75000,"Senior Level")</f>
        <v>Level2</v>
      </c>
      <c r="J6" s="17" t="str">
        <f t="shared" si="0"/>
        <v>No</v>
      </c>
      <c r="K6" s="17" t="str">
        <f t="shared" si="1"/>
        <v>No</v>
      </c>
      <c r="L6" s="17" t="str">
        <f t="shared" si="2"/>
        <v>Data Present</v>
      </c>
    </row>
    <row r="7" spans="1:20" ht="42">
      <c r="A7" s="12">
        <v>20775</v>
      </c>
      <c r="B7" s="13">
        <v>14706</v>
      </c>
      <c r="C7" s="12" t="s">
        <v>16</v>
      </c>
      <c r="D7" s="12">
        <v>30000</v>
      </c>
      <c r="E7" s="12" t="s">
        <v>17</v>
      </c>
      <c r="F7" s="12" t="s">
        <v>18</v>
      </c>
      <c r="G7" s="12" t="s">
        <v>24</v>
      </c>
      <c r="H7" s="12">
        <v>10</v>
      </c>
      <c r="I7" s="12" t="str">
        <f t="shared" si="3"/>
        <v>Level2</v>
      </c>
      <c r="J7" s="12" t="str">
        <f t="shared" si="0"/>
        <v>No</v>
      </c>
      <c r="K7" s="12" t="str">
        <f t="shared" si="1"/>
        <v>No</v>
      </c>
      <c r="L7" s="12" t="str">
        <f t="shared" si="2"/>
        <v>Data Present</v>
      </c>
      <c r="O7" s="18" t="s">
        <v>25</v>
      </c>
      <c r="P7" s="14"/>
      <c r="Q7" s="14"/>
      <c r="R7" s="14"/>
      <c r="S7" s="14"/>
      <c r="T7" s="14"/>
    </row>
    <row r="8" spans="1:20">
      <c r="A8" s="15">
        <v>20774</v>
      </c>
      <c r="B8" s="16">
        <v>22444</v>
      </c>
      <c r="C8" s="15" t="s">
        <v>16</v>
      </c>
      <c r="D8" s="15">
        <v>8000</v>
      </c>
      <c r="E8" s="15" t="s">
        <v>17</v>
      </c>
      <c r="F8" s="15" t="s">
        <v>22</v>
      </c>
      <c r="G8" s="15" t="s">
        <v>26</v>
      </c>
      <c r="H8" s="15">
        <v>7</v>
      </c>
      <c r="I8" s="12" t="str">
        <f t="shared" si="3"/>
        <v>Level1</v>
      </c>
      <c r="J8" s="17" t="str">
        <f t="shared" si="0"/>
        <v>Yes</v>
      </c>
      <c r="K8" s="17" t="str">
        <f t="shared" si="1"/>
        <v>No</v>
      </c>
      <c r="L8" s="17" t="str">
        <f t="shared" si="2"/>
        <v>Data Present</v>
      </c>
    </row>
    <row r="9" spans="1:20">
      <c r="A9" s="12">
        <v>20773</v>
      </c>
      <c r="B9" s="13">
        <v>27356</v>
      </c>
      <c r="C9" s="12" t="s">
        <v>21</v>
      </c>
      <c r="D9" s="12">
        <v>1000</v>
      </c>
      <c r="E9" s="12" t="s">
        <v>17</v>
      </c>
      <c r="F9" s="12" t="s">
        <v>27</v>
      </c>
      <c r="G9" s="12" t="s">
        <v>28</v>
      </c>
      <c r="H9" s="12">
        <v>2</v>
      </c>
      <c r="I9" s="12" t="str">
        <f t="shared" si="3"/>
        <v>Level1</v>
      </c>
      <c r="J9" s="12" t="str">
        <f t="shared" si="0"/>
        <v>Yes</v>
      </c>
      <c r="K9" s="12" t="str">
        <f t="shared" si="1"/>
        <v>Yes</v>
      </c>
      <c r="L9" s="12" t="str">
        <f t="shared" si="2"/>
        <v>Data Present</v>
      </c>
    </row>
    <row r="10" spans="1:20" ht="64.5" customHeight="1">
      <c r="A10" s="15">
        <v>20772</v>
      </c>
      <c r="B10" s="16">
        <v>25087</v>
      </c>
      <c r="C10" s="15" t="s">
        <v>16</v>
      </c>
      <c r="D10" s="15">
        <v>60000</v>
      </c>
      <c r="E10" s="15" t="s">
        <v>17</v>
      </c>
      <c r="F10" s="15" t="s">
        <v>18</v>
      </c>
      <c r="G10" s="15" t="s">
        <v>23</v>
      </c>
      <c r="H10" s="15">
        <v>12</v>
      </c>
      <c r="I10" s="12" t="str">
        <f t="shared" si="3"/>
        <v>Level3</v>
      </c>
      <c r="J10" s="17" t="str">
        <f t="shared" si="0"/>
        <v>No</v>
      </c>
      <c r="K10" s="17" t="str">
        <f t="shared" si="1"/>
        <v>No</v>
      </c>
      <c r="L10" s="17" t="str">
        <f t="shared" si="2"/>
        <v>Data Present</v>
      </c>
      <c r="O10" s="18" t="s">
        <v>29</v>
      </c>
    </row>
    <row r="11" spans="1:20">
      <c r="A11" s="12">
        <v>20771</v>
      </c>
      <c r="B11" s="13">
        <v>13608</v>
      </c>
      <c r="C11" s="12" t="s">
        <v>21</v>
      </c>
      <c r="D11" s="12">
        <v>3000</v>
      </c>
      <c r="E11" s="12" t="s">
        <v>17</v>
      </c>
      <c r="F11" s="12" t="s">
        <v>30</v>
      </c>
      <c r="G11" s="12" t="s">
        <v>24</v>
      </c>
      <c r="H11" s="12">
        <v>3</v>
      </c>
      <c r="I11" s="12" t="str">
        <f t="shared" si="3"/>
        <v>Level1</v>
      </c>
      <c r="J11" s="12" t="str">
        <f t="shared" si="0"/>
        <v>Yes</v>
      </c>
      <c r="K11" s="12" t="str">
        <f t="shared" si="1"/>
        <v>No</v>
      </c>
      <c r="L11" s="12" t="str">
        <f t="shared" si="2"/>
        <v>Data Present</v>
      </c>
    </row>
    <row r="12" spans="1:20">
      <c r="A12" s="15">
        <v>20770</v>
      </c>
      <c r="B12" s="16">
        <v>24172</v>
      </c>
      <c r="C12" s="15" t="s">
        <v>16</v>
      </c>
      <c r="D12" s="15">
        <v>40000</v>
      </c>
      <c r="E12" s="15" t="s">
        <v>17</v>
      </c>
      <c r="F12" s="15" t="s">
        <v>18</v>
      </c>
      <c r="G12" s="15" t="s">
        <v>26</v>
      </c>
      <c r="H12" s="15">
        <v>6</v>
      </c>
      <c r="I12" s="12" t="str">
        <f t="shared" si="3"/>
        <v>Level2</v>
      </c>
      <c r="J12" s="17" t="str">
        <f t="shared" si="0"/>
        <v>No</v>
      </c>
      <c r="K12" s="17" t="str">
        <f t="shared" si="1"/>
        <v>No</v>
      </c>
      <c r="L12" s="17" t="str">
        <f t="shared" si="2"/>
        <v>Data Present</v>
      </c>
    </row>
    <row r="13" spans="1:20" ht="84">
      <c r="A13" s="12">
        <v>20769</v>
      </c>
      <c r="B13" s="13">
        <v>26606</v>
      </c>
      <c r="C13" s="12" t="s">
        <v>16</v>
      </c>
      <c r="D13" s="12">
        <v>35000</v>
      </c>
      <c r="E13" s="12" t="s">
        <v>17</v>
      </c>
      <c r="F13" s="12" t="s">
        <v>27</v>
      </c>
      <c r="G13" s="12" t="s">
        <v>28</v>
      </c>
      <c r="H13" s="12">
        <v>8</v>
      </c>
      <c r="I13" s="12" t="str">
        <f t="shared" si="3"/>
        <v>Level2</v>
      </c>
      <c r="J13" s="12" t="str">
        <f t="shared" si="0"/>
        <v>No</v>
      </c>
      <c r="K13" s="12" t="str">
        <f t="shared" si="1"/>
        <v>No</v>
      </c>
      <c r="L13" s="12" t="str">
        <f t="shared" si="2"/>
        <v>Data Present</v>
      </c>
      <c r="O13" s="18" t="s">
        <v>31</v>
      </c>
    </row>
    <row r="14" spans="1:20">
      <c r="A14" s="15">
        <v>20768</v>
      </c>
      <c r="B14" s="16">
        <v>24511</v>
      </c>
      <c r="C14" s="15" t="s">
        <v>21</v>
      </c>
      <c r="D14" s="15">
        <v>3200</v>
      </c>
      <c r="E14" s="15" t="s">
        <v>17</v>
      </c>
      <c r="F14" s="15" t="s">
        <v>18</v>
      </c>
      <c r="G14" s="15" t="s">
        <v>23</v>
      </c>
      <c r="H14" s="15">
        <v>9</v>
      </c>
      <c r="I14" s="12" t="str">
        <f t="shared" si="3"/>
        <v>Level1</v>
      </c>
      <c r="J14" s="17" t="str">
        <f t="shared" si="0"/>
        <v>Yes</v>
      </c>
      <c r="K14" s="17" t="str">
        <f t="shared" si="1"/>
        <v>No</v>
      </c>
      <c r="L14" s="17" t="str">
        <f t="shared" si="2"/>
        <v>Data Present</v>
      </c>
    </row>
    <row r="15" spans="1:20">
      <c r="A15" s="12">
        <v>20767</v>
      </c>
      <c r="B15" s="13">
        <v>16188</v>
      </c>
      <c r="C15" s="12" t="s">
        <v>16</v>
      </c>
      <c r="D15" s="12">
        <v>50000</v>
      </c>
      <c r="E15" s="12" t="s">
        <v>17</v>
      </c>
      <c r="F15" s="12" t="s">
        <v>22</v>
      </c>
      <c r="G15" s="12" t="s">
        <v>19</v>
      </c>
      <c r="H15" s="12">
        <v>11</v>
      </c>
      <c r="I15" s="12" t="str">
        <f t="shared" si="3"/>
        <v>Level2</v>
      </c>
      <c r="J15" s="12" t="str">
        <f t="shared" si="0"/>
        <v>No</v>
      </c>
      <c r="K15" s="12" t="str">
        <f t="shared" si="1"/>
        <v>Yes</v>
      </c>
      <c r="L15" s="12" t="str">
        <f t="shared" si="2"/>
        <v>Data Present</v>
      </c>
    </row>
    <row r="16" spans="1:20">
      <c r="A16" s="15">
        <v>20766</v>
      </c>
      <c r="B16" s="16">
        <v>20629</v>
      </c>
      <c r="C16" s="15" t="s">
        <v>21</v>
      </c>
      <c r="D16" s="15">
        <v>75000</v>
      </c>
      <c r="E16" s="15" t="s">
        <v>17</v>
      </c>
      <c r="F16" s="15" t="s">
        <v>32</v>
      </c>
      <c r="G16" s="15" t="s">
        <v>26</v>
      </c>
      <c r="H16" s="15">
        <v>5</v>
      </c>
      <c r="I16" s="12" t="str">
        <f t="shared" si="3"/>
        <v>Level3</v>
      </c>
      <c r="J16" s="17" t="str">
        <f t="shared" si="0"/>
        <v>No</v>
      </c>
      <c r="K16" s="17" t="str">
        <f t="shared" si="1"/>
        <v>No</v>
      </c>
      <c r="L16" s="17" t="str">
        <f t="shared" si="2"/>
        <v>Data Present</v>
      </c>
    </row>
    <row r="18" spans="1:2">
      <c r="A18" s="19" t="s">
        <v>33</v>
      </c>
    </row>
    <row r="19" spans="1:2">
      <c r="A19" s="20" t="s">
        <v>34</v>
      </c>
      <c r="B19" s="20" t="s">
        <v>35</v>
      </c>
    </row>
    <row r="20" spans="1:2">
      <c r="A20" s="20" t="s">
        <v>36</v>
      </c>
      <c r="B20" s="20" t="s">
        <v>37</v>
      </c>
    </row>
    <row r="21" spans="1:2">
      <c r="A21" s="20" t="s">
        <v>38</v>
      </c>
      <c r="B21" s="20" t="s">
        <v>39</v>
      </c>
    </row>
    <row r="22" spans="1:2">
      <c r="A22" s="20" t="s">
        <v>40</v>
      </c>
      <c r="B22" s="20" t="s">
        <v>41</v>
      </c>
    </row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C1:C2"/>
    <mergeCell ref="D1:D2"/>
    <mergeCell ref="A2:B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Glenda Pedrosa</cp:lastModifiedBy>
  <dcterms:modified xsi:type="dcterms:W3CDTF">2023-09-07T15:12:22Z</dcterms:modified>
</cp:coreProperties>
</file>