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8"/>
  <workbookPr codeName="EstaPasta_de_trabalho" autoCompressPictures="0" defaultThemeVersion="124226"/>
  <mc:AlternateContent xmlns:mc="http://schemas.openxmlformats.org/markup-compatibility/2006">
    <mc:Choice Requires="x15">
      <x15ac:absPath xmlns:x15ac="http://schemas.microsoft.com/office/spreadsheetml/2010/11/ac" url="https://unbbr-my.sharepoint.com/personal/coordenacaofga_unb_br/Documents/Lista de oferta/"/>
    </mc:Choice>
  </mc:AlternateContent>
  <xr:revisionPtr revIDLastSave="0" documentId="8_{3B064A81-4ACA-44C6-A465-5C415E17D29F}" xr6:coauthVersionLast="47" xr6:coauthVersionMax="47" xr10:uidLastSave="{00000000-0000-0000-0000-000000000000}"/>
  <bookViews>
    <workbookView xWindow="-120" yWindow="-120" windowWidth="20730" windowHeight="11160" tabRatio="933" xr2:uid="{00000000-000D-0000-FFFF-FFFF00000000}"/>
  </bookViews>
  <sheets>
    <sheet name="ListaOferta3" sheetId="58" r:id="rId1"/>
    <sheet name="PROFESSORES_FGA" sheetId="60" r:id="rId2"/>
    <sheet name="ListaSalas" sheetId="44" r:id="rId3"/>
    <sheet name="ListaHorario" sheetId="43" r:id="rId4"/>
    <sheet name="CARGA-PROFESSOR" sheetId="54" r:id="rId5"/>
    <sheet name="DISP-LABORATORIOS" sheetId="47" r:id="rId6"/>
    <sheet name="ListaProfEfetivo" sheetId="61" r:id="rId7"/>
  </sheets>
  <definedNames>
    <definedName name="_xlnm._FilterDatabase" localSheetId="0" hidden="1">ListaOferta3!$A$1:$M$992</definedName>
    <definedName name="_xlnm._FilterDatabase" localSheetId="1" hidden="1">PROFESSORES_FGA!$B$1:$D$201</definedName>
    <definedName name="DadosExternos_1" localSheetId="0" hidden="1">ListaOferta3!$A$1:$N$824</definedName>
    <definedName name="DadosExternos_1" localSheetId="1" hidden="1">PROFESSORES_FGA!$B$1:$G$201</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utomotiva_f4abae0a-f04a-40cf-9726-831da2a2a204" name="automotiva" connection="Consulta - automotiva"/>
          <x15:modelTable id="CNA_5b2e2f27-44c7-4af9-ac2a-b23fda27aeaa" name="CNA" connection="Consulta - CNA"/>
          <x15:modelTable id="energia_57b210fd-b640-4707-9177-dcc056f85a6a" name="energia" connection="Consulta - energia"/>
          <x15:modelTable id="software_93be8919-9857-4442-a0a1-7c93e1484248" name="software" connection="Consulta - software"/>
          <x15:modelTable id="aeroespacial_ff22ac35-c8e9-4d25-b7a8-2136325b110e" name="aeroespacial" connection="Consulta - aeroespacial"/>
          <x15:modelTable id="eletronica_b09a6eea-aeb7-4187-a86c-098c3bb12ce6" name="eletronica" connection="Consulta - eletronica"/>
          <x15:modelTable id="aero_prof_3a30e72f-2409-4b92-8d78-cc01ae961d19" name="aero_prof" connection="Consulta - aero_prof"/>
          <x15:modelTable id="auto_prof_21cf97de-7354-4777-9568-39b3f321b87f" name="auto_prof" connection="Consulta - auto_prof"/>
          <x15:modelTable id="cna_prof_c0cf8278-d1f0-4e83-85b7-9badc1bc1c12" name="cna_prof" connection="Consulta - cna_prof"/>
          <x15:modelTable id="eletron_prof_2136aaa0-c342-43a0-b3d2-f37cf8e42161" name="eletron_prof" connection="Consulta - eletron_prof"/>
          <x15:modelTable id="energ_prof_d6a762ea-4372-48f2-9ab7-0fd0cf9b0ede" name="energ_prof" connection="Consulta - energ_prof"/>
          <x15:modelTable id="soft_prof_0348cf60-b904-4f4a-9013-a5b87a917f03" name="soft_prof" connection="Consulta - soft_prof"/>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8" i="47" l="1" a="1"/>
  <c r="Q28" i="47"/>
  <c r="S35" i="47" a="1"/>
  <c r="S35" i="47"/>
  <c r="J38" i="47" a="1"/>
  <c r="J38" i="47"/>
  <c r="J39" i="47" a="1"/>
  <c r="J39" i="47" s="1"/>
  <c r="D30" i="47" a="1"/>
  <c r="D30" i="47"/>
  <c r="F9" i="61"/>
  <c r="F10" i="61"/>
  <c r="S13" i="47" a="1"/>
  <c r="S13" i="47" s="1"/>
  <c r="N52" i="47" a="1"/>
  <c r="N52" i="47"/>
  <c r="AI60" i="47" a="1"/>
  <c r="AI60" i="47"/>
  <c r="AI61" i="47" a="1"/>
  <c r="AI61" i="47"/>
  <c r="AI62" i="47" a="1"/>
  <c r="AI62" i="47"/>
  <c r="AI63" i="47" a="1"/>
  <c r="AI63" i="47"/>
  <c r="AI64" i="47" a="1"/>
  <c r="AI64" i="47"/>
  <c r="AH60" i="47" a="1"/>
  <c r="AH60" i="47"/>
  <c r="AH61" i="47" a="1"/>
  <c r="AH61" i="47"/>
  <c r="AH62" i="47" a="1"/>
  <c r="AH62" i="47"/>
  <c r="AH63" i="47" a="1"/>
  <c r="AH63" i="47"/>
  <c r="AH64" i="47" a="1"/>
  <c r="AH64" i="47"/>
  <c r="AG64" i="47" a="1"/>
  <c r="AG64" i="47"/>
  <c r="AG60" i="47" a="1"/>
  <c r="AG60" i="47"/>
  <c r="AG61" i="47" a="1"/>
  <c r="AG61" i="47"/>
  <c r="AG62" i="47" a="1"/>
  <c r="AG62" i="47"/>
  <c r="AG63" i="47" a="1"/>
  <c r="AG63" i="47"/>
  <c r="AF59" i="47" a="1"/>
  <c r="AF59" i="47"/>
  <c r="AF60" i="47" a="1"/>
  <c r="AF60" i="47"/>
  <c r="AF61" i="47" a="1"/>
  <c r="AF61" i="47"/>
  <c r="AF62" i="47" a="1"/>
  <c r="AF62" i="47"/>
  <c r="AF63" i="47" a="1"/>
  <c r="AF63" i="47" s="1"/>
  <c r="AF64" i="47" a="1"/>
  <c r="AF64" i="47"/>
  <c r="AG59" i="47" a="1"/>
  <c r="AG59" i="47" s="1"/>
  <c r="AH59" i="47" a="1"/>
  <c r="AH59" i="47" s="1"/>
  <c r="AI59" i="47" a="1"/>
  <c r="AI59" i="47"/>
  <c r="AE60" i="47" a="1"/>
  <c r="AE60" i="47" s="1"/>
  <c r="AE61" i="47" a="1"/>
  <c r="AE61" i="47" s="1"/>
  <c r="AE62" i="47" a="1"/>
  <c r="AE62" i="47" s="1"/>
  <c r="AE63" i="47" a="1"/>
  <c r="AE63" i="47" s="1"/>
  <c r="AE64" i="47" a="1"/>
  <c r="AE64" i="47"/>
  <c r="AE59" i="47" a="1"/>
  <c r="AE59" i="47" s="1"/>
  <c r="Z30" i="47" a="1"/>
  <c r="Z30" i="47" s="1"/>
  <c r="U30" i="47" a="1"/>
  <c r="U30" i="47" s="1"/>
  <c r="U31" i="47" a="1"/>
  <c r="U31" i="47" s="1"/>
  <c r="U32" i="47" a="1"/>
  <c r="U32" i="47" s="1"/>
  <c r="Y59" i="47" a="1"/>
  <c r="Y59" i="47" s="1"/>
  <c r="Z59" i="47" a="1"/>
  <c r="Z59" i="47" s="1"/>
  <c r="AA59" i="47" a="1"/>
  <c r="AA59" i="47" s="1"/>
  <c r="AB59" i="47" a="1"/>
  <c r="AB59" i="47" s="1"/>
  <c r="Y60" i="47" a="1"/>
  <c r="Y60" i="47" s="1"/>
  <c r="Z60" i="47" a="1"/>
  <c r="Z60" i="47" s="1"/>
  <c r="AA60" i="47" a="1"/>
  <c r="AA60" i="47" s="1"/>
  <c r="AB60" i="47" a="1"/>
  <c r="AB60" i="47" s="1"/>
  <c r="Y61" i="47" a="1"/>
  <c r="Y61" i="47" s="1"/>
  <c r="Z61" i="47" a="1"/>
  <c r="Z61" i="47" s="1"/>
  <c r="AA61" i="47" a="1"/>
  <c r="AA61" i="47" s="1"/>
  <c r="AB61" i="47" a="1"/>
  <c r="AB61" i="47" s="1"/>
  <c r="Y62" i="47" a="1"/>
  <c r="Y62" i="47" s="1"/>
  <c r="Z62" i="47" a="1"/>
  <c r="Z62" i="47" s="1"/>
  <c r="AA62" i="47" a="1"/>
  <c r="AA62" i="47" s="1"/>
  <c r="AB62" i="47" a="1"/>
  <c r="AB62" i="47" s="1"/>
  <c r="Y63" i="47" a="1"/>
  <c r="Y63" i="47" s="1"/>
  <c r="Z63" i="47" a="1"/>
  <c r="Z63" i="47" s="1"/>
  <c r="AA63" i="47" a="1"/>
  <c r="AA63" i="47" s="1"/>
  <c r="AB63" i="47" a="1"/>
  <c r="AB63" i="47" s="1"/>
  <c r="Y64" i="47" a="1"/>
  <c r="Y64" i="47" s="1"/>
  <c r="Z64" i="47" a="1"/>
  <c r="Z64" i="47" s="1"/>
  <c r="AA64" i="47" a="1"/>
  <c r="AA64" i="47" s="1"/>
  <c r="AB64" i="47" a="1"/>
  <c r="AB64" i="47" s="1"/>
  <c r="X60" i="47" a="1"/>
  <c r="X60" i="47" s="1"/>
  <c r="X61" i="47" a="1"/>
  <c r="X61" i="47" s="1"/>
  <c r="X62" i="47" a="1"/>
  <c r="X62" i="47" s="1"/>
  <c r="X63" i="47" a="1"/>
  <c r="X63" i="47" s="1"/>
  <c r="X64" i="47" a="1"/>
  <c r="X64" i="47" s="1"/>
  <c r="X59" i="47" a="1"/>
  <c r="X59" i="47" s="1"/>
  <c r="AF51" i="47" a="1"/>
  <c r="AF51" i="47" s="1"/>
  <c r="AG51" i="47" a="1"/>
  <c r="AG51" i="47" s="1"/>
  <c r="AH51" i="47" a="1"/>
  <c r="AH51" i="47" s="1"/>
  <c r="AI51" i="47" a="1"/>
  <c r="AI51" i="47" s="1"/>
  <c r="AF52" i="47" a="1"/>
  <c r="AF52" i="47" s="1"/>
  <c r="AG52" i="47" a="1"/>
  <c r="AG52" i="47" s="1"/>
  <c r="AH52" i="47" a="1"/>
  <c r="AH52" i="47" s="1"/>
  <c r="AI52" i="47" a="1"/>
  <c r="AI52" i="47" s="1"/>
  <c r="AF53" i="47" a="1"/>
  <c r="AF53" i="47" s="1"/>
  <c r="AG53" i="47" a="1"/>
  <c r="AG53" i="47" s="1"/>
  <c r="AH53" i="47" a="1"/>
  <c r="AH53" i="47" s="1"/>
  <c r="AI53" i="47" a="1"/>
  <c r="AI53" i="47" s="1"/>
  <c r="AF54" i="47" a="1"/>
  <c r="AF54" i="47" s="1"/>
  <c r="AG54" i="47" a="1"/>
  <c r="AG54" i="47" s="1"/>
  <c r="AH54" i="47" a="1"/>
  <c r="AH54" i="47" s="1"/>
  <c r="AI54" i="47" a="1"/>
  <c r="AI54" i="47" s="1"/>
  <c r="AF55" i="47" a="1"/>
  <c r="AF55" i="47" s="1"/>
  <c r="AG55" i="47" a="1"/>
  <c r="AG55" i="47" s="1"/>
  <c r="AH55" i="47" a="1"/>
  <c r="AH55" i="47" s="1"/>
  <c r="AI55" i="47" a="1"/>
  <c r="AI55" i="47" s="1"/>
  <c r="AF56" i="47" a="1"/>
  <c r="AF56" i="47" s="1"/>
  <c r="AG56" i="47" a="1"/>
  <c r="AG56" i="47" s="1"/>
  <c r="AH56" i="47" a="1"/>
  <c r="AH56" i="47" s="1"/>
  <c r="AI56" i="47" a="1"/>
  <c r="AI56" i="47" s="1"/>
  <c r="AE56" i="47" a="1"/>
  <c r="AE56" i="47" s="1"/>
  <c r="AE52" i="47" a="1"/>
  <c r="AE52" i="47" s="1"/>
  <c r="AE53" i="47" a="1"/>
  <c r="AE53" i="47" s="1"/>
  <c r="AE55" i="47" a="1"/>
  <c r="AE55" i="47" s="1"/>
  <c r="K59" i="47" a="1"/>
  <c r="K59" i="47" s="1"/>
  <c r="L59" i="47" a="1"/>
  <c r="L59" i="47" s="1"/>
  <c r="M59" i="47" a="1"/>
  <c r="M59" i="47" s="1"/>
  <c r="N59" i="47" a="1"/>
  <c r="N59" i="47" s="1"/>
  <c r="K60" i="47" a="1"/>
  <c r="K60" i="47" s="1"/>
  <c r="L60" i="47" a="1"/>
  <c r="L60" i="47" s="1"/>
  <c r="M60" i="47" a="1"/>
  <c r="M60" i="47" s="1"/>
  <c r="N60" i="47" a="1"/>
  <c r="N60" i="47" s="1"/>
  <c r="K61" i="47" a="1"/>
  <c r="K61" i="47" s="1"/>
  <c r="L61" i="47" a="1"/>
  <c r="L61" i="47" s="1"/>
  <c r="M61" i="47" a="1"/>
  <c r="M61" i="47" s="1"/>
  <c r="N61" i="47" a="1"/>
  <c r="N61" i="47" s="1"/>
  <c r="K62" i="47" a="1"/>
  <c r="K62" i="47" s="1"/>
  <c r="L62" i="47" a="1"/>
  <c r="L62" i="47" s="1"/>
  <c r="M62" i="47" a="1"/>
  <c r="M62" i="47" s="1"/>
  <c r="N62" i="47" a="1"/>
  <c r="N62" i="47" s="1"/>
  <c r="K63" i="47" a="1"/>
  <c r="K63" i="47" s="1"/>
  <c r="L63" i="47" a="1"/>
  <c r="L63" i="47" s="1"/>
  <c r="M63" i="47" a="1"/>
  <c r="M63" i="47" s="1"/>
  <c r="N63" i="47" a="1"/>
  <c r="N63" i="47" s="1"/>
  <c r="K64" i="47" a="1"/>
  <c r="K64" i="47" s="1"/>
  <c r="L64" i="47" a="1"/>
  <c r="L64" i="47" s="1"/>
  <c r="M64" i="47" a="1"/>
  <c r="M64" i="47" s="1"/>
  <c r="N64" i="47" a="1"/>
  <c r="N64" i="47" s="1"/>
  <c r="J63" i="47" a="1"/>
  <c r="J63" i="47" s="1"/>
  <c r="J64" i="47" a="1"/>
  <c r="J64" i="47" s="1"/>
  <c r="J60" i="47" a="1"/>
  <c r="J60" i="47" s="1"/>
  <c r="J61" i="47" a="1"/>
  <c r="J61" i="47" s="1"/>
  <c r="J62" i="47" a="1"/>
  <c r="J62" i="47" s="1"/>
  <c r="J59" i="47" a="1"/>
  <c r="J59" i="47" s="1"/>
  <c r="Y55" i="47" a="1"/>
  <c r="Y55" i="47" s="1"/>
  <c r="Z55" i="47" a="1"/>
  <c r="Z55" i="47" s="1"/>
  <c r="AA55" i="47" a="1"/>
  <c r="AA55" i="47" s="1"/>
  <c r="AB55" i="47" a="1"/>
  <c r="AB55" i="47" s="1"/>
  <c r="Y56" i="47" a="1"/>
  <c r="Y56" i="47" s="1"/>
  <c r="Z56" i="47" a="1"/>
  <c r="Z56" i="47" s="1"/>
  <c r="AA56" i="47" a="1"/>
  <c r="AA56" i="47" s="1"/>
  <c r="AB56" i="47" a="1"/>
  <c r="AB56" i="47" s="1"/>
  <c r="X56" i="47" a="1"/>
  <c r="X56" i="47" s="1"/>
  <c r="AE51" i="47" a="1"/>
  <c r="AE51" i="47" s="1"/>
  <c r="Y51" i="47" a="1"/>
  <c r="Y51" i="47" s="1"/>
  <c r="Z51" i="47" a="1"/>
  <c r="Z51" i="47" s="1"/>
  <c r="AA51" i="47" a="1"/>
  <c r="AA51" i="47" s="1"/>
  <c r="AB51" i="47" a="1"/>
  <c r="AB51" i="47" s="1"/>
  <c r="Y52" i="47" a="1"/>
  <c r="Y52" i="47" s="1"/>
  <c r="Z52" i="47" a="1"/>
  <c r="Z52" i="47" s="1"/>
  <c r="AA52" i="47" a="1"/>
  <c r="AA52" i="47" s="1"/>
  <c r="AB52" i="47" a="1"/>
  <c r="AB52" i="47" s="1"/>
  <c r="Y53" i="47" a="1"/>
  <c r="Y53" i="47" s="1"/>
  <c r="Z53" i="47" a="1"/>
  <c r="Z53" i="47" s="1"/>
  <c r="AA53" i="47" a="1"/>
  <c r="AA53" i="47" s="1"/>
  <c r="AB53" i="47" a="1"/>
  <c r="AB53" i="47" s="1"/>
  <c r="Y54" i="47" a="1"/>
  <c r="Y54" i="47" s="1"/>
  <c r="Z54" i="47" a="1"/>
  <c r="Z54" i="47" s="1"/>
  <c r="AA54" i="47" a="1"/>
  <c r="AA54" i="47" s="1"/>
  <c r="AB54" i="47" a="1"/>
  <c r="AB54" i="47" s="1"/>
  <c r="X52" i="47" a="1"/>
  <c r="X52" i="47" s="1"/>
  <c r="X53" i="47" a="1"/>
  <c r="X53" i="47" s="1"/>
  <c r="X54" i="47" a="1"/>
  <c r="X54" i="47" s="1"/>
  <c r="X55" i="47" a="1"/>
  <c r="X55" i="47" s="1"/>
  <c r="X51" i="47" a="1"/>
  <c r="X51" i="47" s="1"/>
  <c r="G10" i="54" a="1"/>
  <c r="G10" i="54" s="1"/>
  <c r="F10" i="54" a="1"/>
  <c r="F10" i="54" s="1"/>
  <c r="E10" i="54" a="1"/>
  <c r="E10" i="54" s="1"/>
  <c r="D10" i="54" a="1"/>
  <c r="D10" i="54" s="1"/>
  <c r="C10" i="54" a="1"/>
  <c r="C10" i="54" s="1"/>
  <c r="R60" i="47" a="1"/>
  <c r="R60" i="47" s="1"/>
  <c r="S60" i="47" a="1"/>
  <c r="S60" i="47" s="1"/>
  <c r="T60" i="47" a="1"/>
  <c r="T60" i="47" s="1"/>
  <c r="U60" i="47" a="1"/>
  <c r="U60" i="47" s="1"/>
  <c r="R61" i="47" a="1"/>
  <c r="R61" i="47" s="1"/>
  <c r="S61" i="47" a="1"/>
  <c r="S61" i="47" s="1"/>
  <c r="T61" i="47" a="1"/>
  <c r="T61" i="47" s="1"/>
  <c r="U61" i="47" a="1"/>
  <c r="U61" i="47" s="1"/>
  <c r="Q60" i="47" a="1"/>
  <c r="Q60" i="47" s="1"/>
  <c r="Q61" i="47" a="1"/>
  <c r="Q61" i="47" s="1"/>
  <c r="R57" i="47" a="1"/>
  <c r="R57" i="47" s="1"/>
  <c r="S57" i="47" a="1"/>
  <c r="S57" i="47" s="1"/>
  <c r="T57" i="47" a="1"/>
  <c r="T57" i="47" s="1"/>
  <c r="U57" i="47" a="1"/>
  <c r="U57" i="47" s="1"/>
  <c r="R58" i="47" a="1"/>
  <c r="R58" i="47" s="1"/>
  <c r="S58" i="47" a="1"/>
  <c r="S58" i="47" s="1"/>
  <c r="T58" i="47" a="1"/>
  <c r="T58" i="47" s="1"/>
  <c r="U58" i="47" a="1"/>
  <c r="U58" i="47" s="1"/>
  <c r="R59" i="47" a="1"/>
  <c r="R59" i="47" s="1"/>
  <c r="S59" i="47" a="1"/>
  <c r="S59" i="47" s="1"/>
  <c r="T59" i="47" a="1"/>
  <c r="T59" i="47" s="1"/>
  <c r="U59" i="47" a="1"/>
  <c r="U59" i="47" s="1"/>
  <c r="Q59" i="47" a="1"/>
  <c r="Q59" i="47" s="1"/>
  <c r="Q57" i="47" a="1"/>
  <c r="Q57" i="47" s="1"/>
  <c r="Q58" i="47" a="1"/>
  <c r="Q58" i="47" s="1"/>
  <c r="D57" i="47" a="1"/>
  <c r="D57" i="47" s="1"/>
  <c r="E57" i="47" a="1"/>
  <c r="E57" i="47" s="1"/>
  <c r="F57" i="47" a="1"/>
  <c r="F57" i="47" s="1"/>
  <c r="G57" i="47" a="1"/>
  <c r="G57" i="47" s="1"/>
  <c r="D58" i="47" a="1"/>
  <c r="D58" i="47" s="1"/>
  <c r="E58" i="47" a="1"/>
  <c r="E58" i="47" s="1"/>
  <c r="F58" i="47" a="1"/>
  <c r="F58" i="47" s="1"/>
  <c r="G58" i="47" a="1"/>
  <c r="G58" i="47" s="1"/>
  <c r="D59" i="47" a="1"/>
  <c r="D59" i="47" s="1"/>
  <c r="E59" i="47" a="1"/>
  <c r="E59" i="47" s="1"/>
  <c r="F59" i="47" a="1"/>
  <c r="F59" i="47" s="1"/>
  <c r="G59" i="47" a="1"/>
  <c r="G59" i="47" s="1"/>
  <c r="C58" i="47" a="1"/>
  <c r="C58" i="47" s="1"/>
  <c r="C59" i="47" a="1"/>
  <c r="C59" i="47" s="1"/>
  <c r="AF48" i="47" a="1"/>
  <c r="AF48" i="47" s="1"/>
  <c r="AG48" i="47" a="1"/>
  <c r="AG48" i="47" s="1"/>
  <c r="AH48" i="47" a="1"/>
  <c r="AH48" i="47" s="1"/>
  <c r="AI48" i="47" a="1"/>
  <c r="AI48" i="47" s="1"/>
  <c r="AE48" i="47" a="1"/>
  <c r="AE48" i="47" s="1"/>
  <c r="Y48" i="47" a="1"/>
  <c r="Y48" i="47" s="1"/>
  <c r="Z48" i="47" a="1"/>
  <c r="Z48" i="47" s="1"/>
  <c r="AA48" i="47" a="1"/>
  <c r="AA48" i="47" s="1"/>
  <c r="AB48" i="47" a="1"/>
  <c r="AB48" i="47" s="1"/>
  <c r="X48" i="47" a="1"/>
  <c r="X48" i="47" s="1"/>
  <c r="R48" i="47" a="1"/>
  <c r="R48" i="47" s="1"/>
  <c r="S48" i="47" a="1"/>
  <c r="S48" i="47" s="1"/>
  <c r="T48" i="47" a="1"/>
  <c r="T48" i="47" s="1"/>
  <c r="U48" i="47" a="1"/>
  <c r="U48" i="47" s="1"/>
  <c r="Q48" i="47" a="1"/>
  <c r="Q48" i="47" s="1"/>
  <c r="K48" i="47" a="1"/>
  <c r="K48" i="47" s="1"/>
  <c r="L48" i="47" a="1"/>
  <c r="L48" i="47" s="1"/>
  <c r="M48" i="47" a="1"/>
  <c r="M48" i="47" s="1"/>
  <c r="N48" i="47" a="1"/>
  <c r="N48" i="47" s="1"/>
  <c r="J48" i="47" a="1"/>
  <c r="J48" i="47" s="1"/>
  <c r="D48" i="47" a="1"/>
  <c r="D48" i="47" s="1"/>
  <c r="E48" i="47" a="1"/>
  <c r="E48" i="47" s="1"/>
  <c r="F48" i="47" a="1"/>
  <c r="F48" i="47" s="1"/>
  <c r="G48" i="47" a="1"/>
  <c r="G48" i="47" s="1"/>
  <c r="C48" i="47" a="1"/>
  <c r="C48" i="47" s="1"/>
  <c r="AF40" i="47" a="1"/>
  <c r="AF40" i="47" s="1"/>
  <c r="AG40" i="47" a="1"/>
  <c r="AG40" i="47" s="1"/>
  <c r="AH40" i="47" a="1"/>
  <c r="AH40" i="47" s="1"/>
  <c r="AI40" i="47" a="1"/>
  <c r="AI40" i="47" s="1"/>
  <c r="AE40" i="47" a="1"/>
  <c r="AE40" i="47" s="1"/>
  <c r="Y40" i="47" a="1"/>
  <c r="Y40" i="47" s="1"/>
  <c r="Z40" i="47" a="1"/>
  <c r="Z40" i="47" s="1"/>
  <c r="AA40" i="47" a="1"/>
  <c r="AA40" i="47" s="1"/>
  <c r="AB40" i="47" a="1"/>
  <c r="AB40" i="47" s="1"/>
  <c r="X40" i="47" a="1"/>
  <c r="X40" i="47" s="1"/>
  <c r="R40" i="47" a="1"/>
  <c r="R40" i="47" s="1"/>
  <c r="S40" i="47" a="1"/>
  <c r="S40" i="47" s="1"/>
  <c r="T40" i="47" a="1"/>
  <c r="T40" i="47" s="1"/>
  <c r="U40" i="47" a="1"/>
  <c r="U40" i="47" s="1"/>
  <c r="Q40" i="47" a="1"/>
  <c r="Q40" i="47" s="1"/>
  <c r="K40" i="47" a="1"/>
  <c r="K40" i="47" s="1"/>
  <c r="L40" i="47" a="1"/>
  <c r="L40" i="47" s="1"/>
  <c r="M40" i="47" a="1"/>
  <c r="M40" i="47" s="1"/>
  <c r="N40" i="47" a="1"/>
  <c r="N40" i="47" s="1"/>
  <c r="J40" i="47" a="1"/>
  <c r="J40" i="47" s="1"/>
  <c r="D39" i="47" a="1"/>
  <c r="D39" i="47" s="1"/>
  <c r="E39" i="47" a="1"/>
  <c r="E39" i="47" s="1"/>
  <c r="F39" i="47" a="1"/>
  <c r="F39" i="47" s="1"/>
  <c r="G39" i="47" a="1"/>
  <c r="G39" i="47" s="1"/>
  <c r="D40" i="47" a="1"/>
  <c r="D40" i="47" s="1"/>
  <c r="E40" i="47" a="1"/>
  <c r="E40" i="47" s="1"/>
  <c r="F40" i="47" a="1"/>
  <c r="F40" i="47" s="1"/>
  <c r="G40" i="47" a="1"/>
  <c r="G40" i="47" s="1"/>
  <c r="C40" i="47" a="1"/>
  <c r="C40" i="47" s="1"/>
  <c r="AF31" i="47" a="1"/>
  <c r="AF31" i="47" s="1"/>
  <c r="AG31" i="47" a="1"/>
  <c r="AG31" i="47" s="1"/>
  <c r="AH31" i="47" a="1"/>
  <c r="AH31" i="47" s="1"/>
  <c r="AI31" i="47" a="1"/>
  <c r="AI31" i="47" s="1"/>
  <c r="AF32" i="47" a="1"/>
  <c r="AF32" i="47" s="1"/>
  <c r="AG32" i="47" a="1"/>
  <c r="AG32" i="47" s="1"/>
  <c r="AH32" i="47" a="1"/>
  <c r="AH32" i="47" s="1"/>
  <c r="AI32" i="47" a="1"/>
  <c r="AI32" i="47" s="1"/>
  <c r="AE32" i="47" a="1"/>
  <c r="AE32" i="47" s="1"/>
  <c r="Y32" i="47" a="1"/>
  <c r="Y32" i="47" s="1"/>
  <c r="Z32" i="47" a="1"/>
  <c r="Z32" i="47" s="1"/>
  <c r="AA32" i="47" a="1"/>
  <c r="AA32" i="47" s="1"/>
  <c r="AB32" i="47" a="1"/>
  <c r="AB32" i="47" s="1"/>
  <c r="X32" i="47" a="1"/>
  <c r="X32" i="47" s="1"/>
  <c r="R31" i="47" a="1"/>
  <c r="R31" i="47" s="1"/>
  <c r="S31" i="47" a="1"/>
  <c r="S31" i="47" s="1"/>
  <c r="T31" i="47" a="1"/>
  <c r="T31" i="47" s="1"/>
  <c r="R32" i="47" a="1"/>
  <c r="R32" i="47" s="1"/>
  <c r="S32" i="47" a="1"/>
  <c r="S32" i="47" s="1"/>
  <c r="T32" i="47" a="1"/>
  <c r="T32" i="47" s="1"/>
  <c r="Q32" i="47" a="1"/>
  <c r="Q32" i="47" s="1"/>
  <c r="K32" i="47" a="1"/>
  <c r="K32" i="47" s="1"/>
  <c r="L32" i="47" a="1"/>
  <c r="L32" i="47" s="1"/>
  <c r="M32" i="47" a="1"/>
  <c r="M32" i="47" s="1"/>
  <c r="N32" i="47" a="1"/>
  <c r="N32" i="47" s="1"/>
  <c r="J32" i="47" a="1"/>
  <c r="J32" i="47" s="1"/>
  <c r="K55" i="47" a="1"/>
  <c r="K55" i="47" s="1"/>
  <c r="L55" i="47" a="1"/>
  <c r="L55" i="47" s="1"/>
  <c r="M55" i="47" a="1"/>
  <c r="M55" i="47" s="1"/>
  <c r="N55" i="47" a="1"/>
  <c r="N55" i="47" s="1"/>
  <c r="K56" i="47" a="1"/>
  <c r="K56" i="47" s="1"/>
  <c r="L56" i="47" a="1"/>
  <c r="L56" i="47" s="1"/>
  <c r="M56" i="47" a="1"/>
  <c r="M56" i="47" s="1"/>
  <c r="N56" i="47" a="1"/>
  <c r="N56" i="47" s="1"/>
  <c r="J56" i="47" a="1"/>
  <c r="J56" i="47" s="1"/>
  <c r="D32" i="47" a="1"/>
  <c r="D32" i="47" s="1"/>
  <c r="E32" i="47" a="1"/>
  <c r="E32" i="47" s="1"/>
  <c r="F32" i="47" a="1"/>
  <c r="F32" i="47" s="1"/>
  <c r="G32" i="47" a="1"/>
  <c r="G32" i="47" s="1"/>
  <c r="C32" i="47" a="1"/>
  <c r="C32" i="47" s="1"/>
  <c r="AF23" i="47" a="1"/>
  <c r="AF23" i="47" s="1"/>
  <c r="AG23" i="47" a="1"/>
  <c r="AG23" i="47" s="1"/>
  <c r="AH23" i="47" a="1"/>
  <c r="AH23" i="47" s="1"/>
  <c r="AI23" i="47" a="1"/>
  <c r="AI23" i="47" s="1"/>
  <c r="AF24" i="47" a="1"/>
  <c r="AF24" i="47" s="1"/>
  <c r="AG24" i="47" a="1"/>
  <c r="AG24" i="47" s="1"/>
  <c r="AH24" i="47" a="1"/>
  <c r="AH24" i="47" s="1"/>
  <c r="AI24" i="47" a="1"/>
  <c r="AI24" i="47" s="1"/>
  <c r="AE24" i="47" a="1"/>
  <c r="AE24" i="47" s="1"/>
  <c r="Y24" i="47" a="1"/>
  <c r="Y24" i="47" s="1"/>
  <c r="Z24" i="47" a="1"/>
  <c r="Z24" i="47" s="1"/>
  <c r="AA24" i="47" a="1"/>
  <c r="AA24" i="47" s="1"/>
  <c r="AB24" i="47" a="1"/>
  <c r="AB24" i="47" s="1"/>
  <c r="X24" i="47" a="1"/>
  <c r="X24" i="47" s="1"/>
  <c r="R24" i="47" a="1"/>
  <c r="R24" i="47" s="1"/>
  <c r="S24" i="47" a="1"/>
  <c r="S24" i="47" s="1"/>
  <c r="T24" i="47" a="1"/>
  <c r="T24" i="47" s="1"/>
  <c r="U24" i="47" a="1"/>
  <c r="U24" i="47" s="1"/>
  <c r="Q24" i="47" a="1"/>
  <c r="Q24" i="47" s="1"/>
  <c r="K24" i="47" a="1"/>
  <c r="K24" i="47" s="1"/>
  <c r="L24" i="47" a="1"/>
  <c r="L24" i="47" s="1"/>
  <c r="M24" i="47" a="1"/>
  <c r="M24" i="47" s="1"/>
  <c r="N24" i="47" a="1"/>
  <c r="N24" i="47" s="1"/>
  <c r="J24" i="47" a="1"/>
  <c r="J24" i="47" s="1"/>
  <c r="D24" i="47" a="1"/>
  <c r="D24" i="47" s="1"/>
  <c r="E24" i="47" a="1"/>
  <c r="E24" i="47" s="1"/>
  <c r="F24" i="47" a="1"/>
  <c r="F24" i="47" s="1"/>
  <c r="G24" i="47" a="1"/>
  <c r="G24" i="47" s="1"/>
  <c r="C24" i="47" a="1"/>
  <c r="C24" i="47" s="1"/>
  <c r="AF15" i="47" a="1"/>
  <c r="AF15" i="47" s="1"/>
  <c r="AG15" i="47" a="1"/>
  <c r="AG15" i="47" s="1"/>
  <c r="AH15" i="47" a="1"/>
  <c r="AH15" i="47" s="1"/>
  <c r="AI15" i="47" a="1"/>
  <c r="AI15" i="47" s="1"/>
  <c r="AF16" i="47" a="1"/>
  <c r="AF16" i="47" s="1"/>
  <c r="AG16" i="47" a="1"/>
  <c r="AG16" i="47" s="1"/>
  <c r="AH16" i="47" a="1"/>
  <c r="AH16" i="47" s="1"/>
  <c r="AI16" i="47" a="1"/>
  <c r="AI16" i="47" s="1"/>
  <c r="AE16" i="47" a="1"/>
  <c r="AE16" i="47" s="1"/>
  <c r="Y15" i="47" a="1"/>
  <c r="Y15" i="47" s="1"/>
  <c r="Z15" i="47" a="1"/>
  <c r="Z15" i="47" s="1"/>
  <c r="AA15" i="47" a="1"/>
  <c r="AA15" i="47" s="1"/>
  <c r="AB15" i="47" a="1"/>
  <c r="AB15" i="47" s="1"/>
  <c r="Y16" i="47" a="1"/>
  <c r="Y16" i="47" s="1"/>
  <c r="Z16" i="47" a="1"/>
  <c r="Z16" i="47" s="1"/>
  <c r="AA16" i="47" a="1"/>
  <c r="AA16" i="47" s="1"/>
  <c r="AB16" i="47" a="1"/>
  <c r="AB16" i="47" s="1"/>
  <c r="X16" i="47" a="1"/>
  <c r="X16" i="47" s="1"/>
  <c r="R16" i="47" a="1"/>
  <c r="R16" i="47" s="1"/>
  <c r="S16" i="47" a="1"/>
  <c r="S16" i="47" s="1"/>
  <c r="T16" i="47" a="1"/>
  <c r="T16" i="47" s="1"/>
  <c r="U16" i="47" a="1"/>
  <c r="U16" i="47" s="1"/>
  <c r="Q16" i="47" a="1"/>
  <c r="Q16" i="47" s="1"/>
  <c r="K16" i="47" a="1"/>
  <c r="K16" i="47" s="1"/>
  <c r="L16" i="47" a="1"/>
  <c r="L16" i="47" s="1"/>
  <c r="M16" i="47" a="1"/>
  <c r="M16" i="47" s="1"/>
  <c r="N16" i="47" a="1"/>
  <c r="N16" i="47" s="1"/>
  <c r="J16" i="47" a="1"/>
  <c r="J16" i="47" s="1"/>
  <c r="D16" i="47" a="1"/>
  <c r="D16" i="47" s="1"/>
  <c r="E16" i="47" a="1"/>
  <c r="E16" i="47" s="1"/>
  <c r="F16" i="47" a="1"/>
  <c r="F16" i="47" s="1"/>
  <c r="G16" i="47" a="1"/>
  <c r="G16" i="47" s="1"/>
  <c r="C16" i="47" a="1"/>
  <c r="C16" i="47" s="1"/>
  <c r="AF8" i="47" a="1"/>
  <c r="AF8" i="47" s="1"/>
  <c r="AG8" i="47" a="1"/>
  <c r="AG8" i="47" s="1"/>
  <c r="AH8" i="47" a="1"/>
  <c r="AH8" i="47" s="1"/>
  <c r="AI8" i="47" a="1"/>
  <c r="AI8" i="47" s="1"/>
  <c r="AE8" i="47" a="1"/>
  <c r="AE8" i="47" s="1"/>
  <c r="Y7" i="47" a="1"/>
  <c r="Y7" i="47" s="1"/>
  <c r="Z7" i="47" a="1"/>
  <c r="Z7" i="47" s="1"/>
  <c r="AA7" i="47" a="1"/>
  <c r="AA7" i="47" s="1"/>
  <c r="AB7" i="47" a="1"/>
  <c r="AB7" i="47" s="1"/>
  <c r="Y8" i="47" a="1"/>
  <c r="Y8" i="47" s="1"/>
  <c r="Z8" i="47" a="1"/>
  <c r="Z8" i="47" s="1"/>
  <c r="AA8" i="47" a="1"/>
  <c r="AA8" i="47" s="1"/>
  <c r="AB8" i="47" a="1"/>
  <c r="AB8" i="47" s="1"/>
  <c r="X8" i="47" a="1"/>
  <c r="X8" i="47" s="1"/>
  <c r="R7" i="47" a="1"/>
  <c r="R7" i="47" s="1"/>
  <c r="S7" i="47" a="1"/>
  <c r="S7" i="47" s="1"/>
  <c r="T7" i="47" a="1"/>
  <c r="T7" i="47" s="1"/>
  <c r="U7" i="47" a="1"/>
  <c r="U7" i="47" s="1"/>
  <c r="R8" i="47" a="1"/>
  <c r="R8" i="47" s="1"/>
  <c r="S8" i="47" a="1"/>
  <c r="S8" i="47" s="1"/>
  <c r="T8" i="47" a="1"/>
  <c r="T8" i="47" s="1"/>
  <c r="U8" i="47" a="1"/>
  <c r="U8" i="47" s="1"/>
  <c r="Q8" i="47" a="1"/>
  <c r="Q8" i="47" s="1"/>
  <c r="K7" i="47" a="1"/>
  <c r="K7" i="47" s="1"/>
  <c r="L7" i="47" a="1"/>
  <c r="L7" i="47" s="1"/>
  <c r="M7" i="47" a="1"/>
  <c r="M7" i="47" s="1"/>
  <c r="N7" i="47" a="1"/>
  <c r="N7" i="47" s="1"/>
  <c r="K8" i="47" a="1"/>
  <c r="K8" i="47" s="1"/>
  <c r="L8" i="47" a="1"/>
  <c r="L8" i="47" s="1"/>
  <c r="M8" i="47" a="1"/>
  <c r="M8" i="47" s="1"/>
  <c r="N8" i="47" a="1"/>
  <c r="N8" i="47" s="1"/>
  <c r="J8" i="47" a="1"/>
  <c r="J8" i="47" s="1"/>
  <c r="D7" i="47" a="1"/>
  <c r="D7" i="47" s="1"/>
  <c r="E7" i="47" a="1"/>
  <c r="E7" i="47" s="1"/>
  <c r="F7" i="47" a="1"/>
  <c r="F7" i="47" s="1"/>
  <c r="G7" i="47" a="1"/>
  <c r="G7" i="47" s="1"/>
  <c r="D8" i="47" a="1"/>
  <c r="D8" i="47" s="1"/>
  <c r="E8" i="47" a="1"/>
  <c r="E8" i="47" s="1"/>
  <c r="F8" i="47" a="1"/>
  <c r="F8" i="47" s="1"/>
  <c r="G8" i="47" a="1"/>
  <c r="G8" i="47" s="1"/>
  <c r="C8" i="47" a="1"/>
  <c r="C8" i="47" s="1"/>
  <c r="F2" i="61"/>
  <c r="F3" i="61"/>
  <c r="F4" i="61"/>
  <c r="F5" i="61"/>
  <c r="F6" i="61"/>
  <c r="F7" i="61"/>
  <c r="F8" i="61"/>
  <c r="F11" i="61"/>
  <c r="F12" i="61"/>
  <c r="F13" i="61"/>
  <c r="F14" i="61"/>
  <c r="F15" i="61"/>
  <c r="F16" i="61"/>
  <c r="F17" i="61"/>
  <c r="F18" i="61"/>
  <c r="F19" i="61"/>
  <c r="F20" i="61"/>
  <c r="F21" i="61"/>
  <c r="F22" i="61"/>
  <c r="F23" i="61"/>
  <c r="F24" i="61"/>
  <c r="F25" i="61"/>
  <c r="F26" i="61"/>
  <c r="F27" i="61"/>
  <c r="F28" i="61"/>
  <c r="F29" i="61"/>
  <c r="F30" i="61"/>
  <c r="F31" i="61"/>
  <c r="F32" i="61"/>
  <c r="F33" i="61"/>
  <c r="F34" i="61"/>
  <c r="F35" i="61"/>
  <c r="F36" i="61"/>
  <c r="F37" i="61"/>
  <c r="F38" i="61"/>
  <c r="F39" i="61"/>
  <c r="F40" i="61"/>
  <c r="F41" i="61"/>
  <c r="F42" i="61"/>
  <c r="F43" i="61"/>
  <c r="F44" i="61"/>
  <c r="F45" i="61"/>
  <c r="F46" i="61"/>
  <c r="F47" i="61"/>
  <c r="F48" i="61"/>
  <c r="F49" i="61"/>
  <c r="F50" i="61"/>
  <c r="F51" i="61"/>
  <c r="F52" i="61"/>
  <c r="F53" i="61"/>
  <c r="F54" i="61"/>
  <c r="F55" i="61"/>
  <c r="F56" i="61"/>
  <c r="F57" i="61"/>
  <c r="F58" i="61"/>
  <c r="F59" i="61"/>
  <c r="F60" i="61"/>
  <c r="F61" i="61"/>
  <c r="F62" i="61"/>
  <c r="F63" i="61"/>
  <c r="F64" i="61"/>
  <c r="F65" i="61"/>
  <c r="F66" i="61"/>
  <c r="F67" i="61"/>
  <c r="F68" i="61"/>
  <c r="F69" i="61"/>
  <c r="F70" i="61"/>
  <c r="F71" i="61"/>
  <c r="F72" i="61"/>
  <c r="F73" i="61"/>
  <c r="F74" i="61"/>
  <c r="F75" i="61"/>
  <c r="F76" i="61"/>
  <c r="F77" i="61"/>
  <c r="F78" i="61"/>
  <c r="F79" i="61"/>
  <c r="F80" i="61"/>
  <c r="F81" i="61"/>
  <c r="F82" i="61"/>
  <c r="F83" i="61"/>
  <c r="F84" i="61"/>
  <c r="F85" i="61"/>
  <c r="F86" i="61"/>
  <c r="F87" i="61"/>
  <c r="F88" i="61"/>
  <c r="F89" i="61"/>
  <c r="F90" i="61"/>
  <c r="F91" i="61"/>
  <c r="F92" i="61"/>
  <c r="F93" i="61"/>
  <c r="F94" i="61"/>
  <c r="F95" i="61"/>
  <c r="F96" i="61"/>
  <c r="F97" i="61"/>
  <c r="F98" i="61"/>
  <c r="F99" i="61"/>
  <c r="F100" i="61"/>
  <c r="F101" i="61"/>
  <c r="F102" i="61"/>
  <c r="F103" i="61"/>
  <c r="F104" i="61"/>
  <c r="F105" i="61"/>
  <c r="F106" i="61"/>
  <c r="F107" i="61"/>
  <c r="F108" i="61"/>
  <c r="F109" i="61"/>
  <c r="F110" i="61"/>
  <c r="F111" i="61"/>
  <c r="F112" i="61"/>
  <c r="F113" i="61"/>
  <c r="F114" i="61"/>
  <c r="F115" i="61"/>
  <c r="F116" i="61"/>
  <c r="F117" i="61"/>
  <c r="F118" i="61"/>
  <c r="F119" i="61"/>
  <c r="F120" i="61"/>
  <c r="F121" i="61"/>
  <c r="F122" i="61"/>
  <c r="F123" i="61"/>
  <c r="F124" i="61"/>
  <c r="F125" i="61"/>
  <c r="F126" i="61"/>
  <c r="F127" i="61"/>
  <c r="F128" i="61"/>
  <c r="F129" i="61"/>
  <c r="R51" i="47" a="1"/>
  <c r="R51" i="47" s="1"/>
  <c r="S51" i="47" a="1"/>
  <c r="S51" i="47" s="1"/>
  <c r="T51" i="47" a="1"/>
  <c r="T51" i="47" s="1"/>
  <c r="U51" i="47" a="1"/>
  <c r="U51" i="47" s="1"/>
  <c r="R52" i="47" a="1"/>
  <c r="R52" i="47" s="1"/>
  <c r="S52" i="47" a="1"/>
  <c r="S52" i="47" s="1"/>
  <c r="T52" i="47" a="1"/>
  <c r="T52" i="47" s="1"/>
  <c r="U52" i="47" a="1"/>
  <c r="U52" i="47" s="1"/>
  <c r="R53" i="47" a="1"/>
  <c r="R53" i="47" s="1"/>
  <c r="S53" i="47" a="1"/>
  <c r="S53" i="47" s="1"/>
  <c r="T53" i="47" a="1"/>
  <c r="T53" i="47" s="1"/>
  <c r="U53" i="47" a="1"/>
  <c r="U53" i="47" s="1"/>
  <c r="R54" i="47" a="1"/>
  <c r="R54" i="47" s="1"/>
  <c r="S54" i="47" a="1"/>
  <c r="S54" i="47" s="1"/>
  <c r="T54" i="47" a="1"/>
  <c r="T54" i="47" s="1"/>
  <c r="U54" i="47" a="1"/>
  <c r="U54" i="47" s="1"/>
  <c r="R55" i="47" a="1"/>
  <c r="R55" i="47" s="1"/>
  <c r="S55" i="47" a="1"/>
  <c r="S55" i="47" s="1"/>
  <c r="T55" i="47" a="1"/>
  <c r="T55" i="47" s="1"/>
  <c r="U55" i="47" a="1"/>
  <c r="U55" i="47" s="1"/>
  <c r="R56" i="47" a="1"/>
  <c r="R56" i="47" s="1"/>
  <c r="S56" i="47" a="1"/>
  <c r="S56" i="47" s="1"/>
  <c r="T56" i="47" a="1"/>
  <c r="T56" i="47" s="1"/>
  <c r="U56" i="47" a="1"/>
  <c r="U56" i="47" s="1"/>
  <c r="Q52" i="47" a="1"/>
  <c r="Q52" i="47" s="1"/>
  <c r="Q53" i="47" a="1"/>
  <c r="Q53" i="47" s="1"/>
  <c r="Q54" i="47" a="1"/>
  <c r="Q54" i="47" s="1"/>
  <c r="Q55" i="47" a="1"/>
  <c r="Q55" i="47" s="1"/>
  <c r="Q56" i="47" a="1"/>
  <c r="Q56" i="47" s="1"/>
  <c r="Q51" i="47" a="1"/>
  <c r="Q51" i="47" s="1"/>
  <c r="K51" i="47" a="1"/>
  <c r="K51" i="47" s="1"/>
  <c r="L51" i="47" a="1"/>
  <c r="L51" i="47" s="1"/>
  <c r="M51" i="47" a="1"/>
  <c r="M51" i="47" s="1"/>
  <c r="N51" i="47" a="1"/>
  <c r="N51" i="47" s="1"/>
  <c r="K52" i="47" a="1"/>
  <c r="K52" i="47" s="1"/>
  <c r="L52" i="47" a="1"/>
  <c r="L52" i="47" s="1"/>
  <c r="M52" i="47" a="1"/>
  <c r="M52" i="47" s="1"/>
  <c r="K53" i="47" a="1"/>
  <c r="K53" i="47" s="1"/>
  <c r="L53" i="47" a="1"/>
  <c r="L53" i="47" s="1"/>
  <c r="M53" i="47" a="1"/>
  <c r="M53" i="47" s="1"/>
  <c r="N53" i="47" a="1"/>
  <c r="N53" i="47" s="1"/>
  <c r="K54" i="47" a="1"/>
  <c r="K54" i="47" s="1"/>
  <c r="L54" i="47" a="1"/>
  <c r="L54" i="47" s="1"/>
  <c r="M54" i="47" a="1"/>
  <c r="M54" i="47" s="1"/>
  <c r="N54" i="47" a="1"/>
  <c r="N54" i="47" s="1"/>
  <c r="J52" i="47" a="1"/>
  <c r="J52" i="47" s="1"/>
  <c r="J53" i="47" a="1"/>
  <c r="J53" i="47" s="1"/>
  <c r="J54" i="47" a="1"/>
  <c r="J54" i="47" s="1"/>
  <c r="J55" i="47" a="1"/>
  <c r="J55" i="47" s="1"/>
  <c r="J51" i="47" a="1"/>
  <c r="J51" i="47" s="1"/>
  <c r="D51" i="47" a="1"/>
  <c r="D51" i="47" s="1"/>
  <c r="E51" i="47" a="1"/>
  <c r="E51" i="47" s="1"/>
  <c r="F51" i="47" a="1"/>
  <c r="F51" i="47" s="1"/>
  <c r="G51" i="47" a="1"/>
  <c r="G51" i="47" s="1"/>
  <c r="D52" i="47" a="1"/>
  <c r="D52" i="47" s="1"/>
  <c r="E52" i="47" a="1"/>
  <c r="E52" i="47" s="1"/>
  <c r="F52" i="47" a="1"/>
  <c r="F52" i="47" s="1"/>
  <c r="G52" i="47" a="1"/>
  <c r="G52" i="47" s="1"/>
  <c r="D53" i="47" a="1"/>
  <c r="D53" i="47" s="1"/>
  <c r="E53" i="47" a="1"/>
  <c r="E53" i="47" s="1"/>
  <c r="F53" i="47" a="1"/>
  <c r="F53" i="47" s="1"/>
  <c r="G53" i="47" a="1"/>
  <c r="G53" i="47" s="1"/>
  <c r="D54" i="47" a="1"/>
  <c r="D54" i="47" s="1"/>
  <c r="E54" i="47" a="1"/>
  <c r="E54" i="47" s="1"/>
  <c r="F54" i="47" a="1"/>
  <c r="F54" i="47" s="1"/>
  <c r="G54" i="47" a="1"/>
  <c r="G54" i="47" s="1"/>
  <c r="D55" i="47" a="1"/>
  <c r="D55" i="47" s="1"/>
  <c r="E55" i="47" a="1"/>
  <c r="E55" i="47" s="1"/>
  <c r="F55" i="47" a="1"/>
  <c r="F55" i="47" s="1"/>
  <c r="G55" i="47" a="1"/>
  <c r="G55" i="47" s="1"/>
  <c r="D56" i="47" a="1"/>
  <c r="D56" i="47" s="1"/>
  <c r="E56" i="47" a="1"/>
  <c r="E56" i="47" s="1"/>
  <c r="F56" i="47" a="1"/>
  <c r="F56" i="47" s="1"/>
  <c r="G56" i="47" a="1"/>
  <c r="G56" i="47" s="1"/>
  <c r="C52" i="47" a="1"/>
  <c r="C52" i="47" s="1"/>
  <c r="C53" i="47" a="1"/>
  <c r="C53" i="47" s="1"/>
  <c r="C54" i="47" a="1"/>
  <c r="C54" i="47" s="1"/>
  <c r="C55" i="47" a="1"/>
  <c r="C55" i="47" s="1"/>
  <c r="C56" i="47" a="1"/>
  <c r="C56" i="47" s="1"/>
  <c r="C57" i="47" a="1"/>
  <c r="C57" i="47" s="1"/>
  <c r="C51" i="47" a="1"/>
  <c r="C51" i="47" s="1"/>
  <c r="AF43" i="47" a="1"/>
  <c r="AF43" i="47" s="1"/>
  <c r="AG43" i="47" a="1"/>
  <c r="AG43" i="47" s="1"/>
  <c r="AH43" i="47" a="1"/>
  <c r="AH43" i="47" s="1"/>
  <c r="AI43" i="47" a="1"/>
  <c r="AI43" i="47" s="1"/>
  <c r="AF44" i="47" a="1"/>
  <c r="AF44" i="47" s="1"/>
  <c r="AG44" i="47" a="1"/>
  <c r="AG44" i="47" s="1"/>
  <c r="AH44" i="47" a="1"/>
  <c r="AH44" i="47" s="1"/>
  <c r="AI44" i="47" a="1"/>
  <c r="AI44" i="47" s="1"/>
  <c r="AF45" i="47" a="1"/>
  <c r="AF45" i="47" s="1"/>
  <c r="AG45" i="47" a="1"/>
  <c r="AG45" i="47" s="1"/>
  <c r="AH45" i="47" a="1"/>
  <c r="AH45" i="47" s="1"/>
  <c r="AI45" i="47" a="1"/>
  <c r="AI45" i="47" s="1"/>
  <c r="AF46" i="47" a="1"/>
  <c r="AF46" i="47" s="1"/>
  <c r="AG46" i="47" a="1"/>
  <c r="AG46" i="47" s="1"/>
  <c r="AH46" i="47" a="1"/>
  <c r="AH46" i="47" s="1"/>
  <c r="AI46" i="47" a="1"/>
  <c r="AI46" i="47" s="1"/>
  <c r="AF47" i="47" a="1"/>
  <c r="AF47" i="47" s="1"/>
  <c r="AG47" i="47" a="1"/>
  <c r="AG47" i="47" s="1"/>
  <c r="AH47" i="47" a="1"/>
  <c r="AH47" i="47" s="1"/>
  <c r="AI47" i="47" a="1"/>
  <c r="AI47" i="47" s="1"/>
  <c r="AE44" i="47" a="1"/>
  <c r="AE44" i="47" s="1"/>
  <c r="AE45" i="47" a="1"/>
  <c r="AE45" i="47" s="1"/>
  <c r="AE46" i="47" a="1"/>
  <c r="AE46" i="47" s="1"/>
  <c r="AE47" i="47" a="1"/>
  <c r="AE47" i="47" s="1"/>
  <c r="AE43" i="47" a="1"/>
  <c r="AE43" i="47" s="1"/>
  <c r="Y43" i="47" a="1"/>
  <c r="Y43" i="47" s="1"/>
  <c r="Z43" i="47" a="1"/>
  <c r="Z43" i="47" s="1"/>
  <c r="AA43" i="47" a="1"/>
  <c r="AA43" i="47" s="1"/>
  <c r="AB43" i="47" a="1"/>
  <c r="AB43" i="47" s="1"/>
  <c r="Y44" i="47" a="1"/>
  <c r="Y44" i="47" s="1"/>
  <c r="Z44" i="47" a="1"/>
  <c r="Z44" i="47" s="1"/>
  <c r="AA44" i="47" a="1"/>
  <c r="AA44" i="47" s="1"/>
  <c r="AB44" i="47" a="1"/>
  <c r="AB44" i="47" s="1"/>
  <c r="Y45" i="47" a="1"/>
  <c r="Y45" i="47" s="1"/>
  <c r="Z45" i="47" a="1"/>
  <c r="Z45" i="47" s="1"/>
  <c r="AA45" i="47" a="1"/>
  <c r="AA45" i="47" s="1"/>
  <c r="AB45" i="47" a="1"/>
  <c r="AB45" i="47" s="1"/>
  <c r="Y46" i="47" a="1"/>
  <c r="Y46" i="47" s="1"/>
  <c r="Z46" i="47" a="1"/>
  <c r="Z46" i="47" s="1"/>
  <c r="AA46" i="47" a="1"/>
  <c r="AA46" i="47" s="1"/>
  <c r="AB46" i="47" a="1"/>
  <c r="AB46" i="47" s="1"/>
  <c r="Y47" i="47" a="1"/>
  <c r="Y47" i="47" s="1"/>
  <c r="Z47" i="47" a="1"/>
  <c r="Z47" i="47" s="1"/>
  <c r="AA47" i="47" a="1"/>
  <c r="AA47" i="47" s="1"/>
  <c r="AB47" i="47" a="1"/>
  <c r="AB47" i="47" s="1"/>
  <c r="X44" i="47" a="1"/>
  <c r="X44" i="47" s="1"/>
  <c r="X45" i="47" a="1"/>
  <c r="X45" i="47" s="1"/>
  <c r="X46" i="47" a="1"/>
  <c r="X46" i="47" s="1"/>
  <c r="X47" i="47" a="1"/>
  <c r="X47" i="47" s="1"/>
  <c r="X43" i="47" a="1"/>
  <c r="X43" i="47" s="1"/>
  <c r="R43" i="47" a="1"/>
  <c r="R43" i="47" s="1"/>
  <c r="S43" i="47" a="1"/>
  <c r="S43" i="47" s="1"/>
  <c r="T43" i="47" a="1"/>
  <c r="T43" i="47" s="1"/>
  <c r="U43" i="47" a="1"/>
  <c r="U43" i="47" s="1"/>
  <c r="R44" i="47" a="1"/>
  <c r="R44" i="47" s="1"/>
  <c r="S44" i="47" a="1"/>
  <c r="S44" i="47" s="1"/>
  <c r="T44" i="47" a="1"/>
  <c r="T44" i="47" s="1"/>
  <c r="U44" i="47" a="1"/>
  <c r="U44" i="47" s="1"/>
  <c r="R45" i="47" a="1"/>
  <c r="R45" i="47" s="1"/>
  <c r="S45" i="47" a="1"/>
  <c r="S45" i="47" s="1"/>
  <c r="T45" i="47" a="1"/>
  <c r="T45" i="47" s="1"/>
  <c r="U45" i="47" a="1"/>
  <c r="U45" i="47" s="1"/>
  <c r="R46" i="47" a="1"/>
  <c r="R46" i="47" s="1"/>
  <c r="S46" i="47" a="1"/>
  <c r="S46" i="47" s="1"/>
  <c r="T46" i="47" a="1"/>
  <c r="T46" i="47" s="1"/>
  <c r="U46" i="47" a="1"/>
  <c r="U46" i="47" s="1"/>
  <c r="R47" i="47" a="1"/>
  <c r="R47" i="47" s="1"/>
  <c r="S47" i="47" a="1"/>
  <c r="S47" i="47" s="1"/>
  <c r="T47" i="47" a="1"/>
  <c r="T47" i="47" s="1"/>
  <c r="U47" i="47" a="1"/>
  <c r="U47" i="47" s="1"/>
  <c r="Q44" i="47" a="1"/>
  <c r="Q44" i="47" s="1"/>
  <c r="Q45" i="47" a="1"/>
  <c r="Q45" i="47" s="1"/>
  <c r="Q46" i="47" a="1"/>
  <c r="Q46" i="47" s="1"/>
  <c r="Q47" i="47" a="1"/>
  <c r="Q47" i="47" s="1"/>
  <c r="Q43" i="47" a="1"/>
  <c r="Q43" i="47" s="1"/>
  <c r="K43" i="47" a="1"/>
  <c r="K43" i="47" s="1"/>
  <c r="L43" i="47" a="1"/>
  <c r="L43" i="47" s="1"/>
  <c r="M43" i="47" a="1"/>
  <c r="M43" i="47" s="1"/>
  <c r="N43" i="47" a="1"/>
  <c r="N43" i="47" s="1"/>
  <c r="K44" i="47" a="1"/>
  <c r="K44" i="47" s="1"/>
  <c r="L44" i="47" a="1"/>
  <c r="L44" i="47" s="1"/>
  <c r="M44" i="47" a="1"/>
  <c r="M44" i="47" s="1"/>
  <c r="N44" i="47" a="1"/>
  <c r="N44" i="47" s="1"/>
  <c r="K45" i="47" a="1"/>
  <c r="K45" i="47" s="1"/>
  <c r="L45" i="47" a="1"/>
  <c r="L45" i="47" s="1"/>
  <c r="M45" i="47" a="1"/>
  <c r="M45" i="47" s="1"/>
  <c r="N45" i="47" a="1"/>
  <c r="N45" i="47" s="1"/>
  <c r="K46" i="47" a="1"/>
  <c r="K46" i="47" s="1"/>
  <c r="L46" i="47" a="1"/>
  <c r="L46" i="47" s="1"/>
  <c r="M46" i="47" a="1"/>
  <c r="M46" i="47" s="1"/>
  <c r="N46" i="47" a="1"/>
  <c r="N46" i="47" s="1"/>
  <c r="K47" i="47" a="1"/>
  <c r="K47" i="47" s="1"/>
  <c r="L47" i="47" a="1"/>
  <c r="L47" i="47" s="1"/>
  <c r="M47" i="47" a="1"/>
  <c r="M47" i="47" s="1"/>
  <c r="N47" i="47" a="1"/>
  <c r="N47" i="47" s="1"/>
  <c r="J44" i="47" a="1"/>
  <c r="J44" i="47" s="1"/>
  <c r="J45" i="47" a="1"/>
  <c r="J45" i="47" s="1"/>
  <c r="J46" i="47" a="1"/>
  <c r="J46" i="47" s="1"/>
  <c r="J47" i="47" a="1"/>
  <c r="J47" i="47" s="1"/>
  <c r="J43" i="47" a="1"/>
  <c r="J43" i="47" s="1"/>
  <c r="C44" i="47" a="1"/>
  <c r="C44" i="47" s="1"/>
  <c r="D44" i="47" a="1"/>
  <c r="D44" i="47" s="1"/>
  <c r="E44" i="47" a="1"/>
  <c r="E44" i="47" s="1"/>
  <c r="F44" i="47" a="1"/>
  <c r="F44" i="47" s="1"/>
  <c r="G44" i="47" a="1"/>
  <c r="G44" i="47" s="1"/>
  <c r="C45" i="47" a="1"/>
  <c r="C45" i="47" s="1"/>
  <c r="D45" i="47" a="1"/>
  <c r="D45" i="47" s="1"/>
  <c r="E45" i="47" a="1"/>
  <c r="E45" i="47" s="1"/>
  <c r="F45" i="47" a="1"/>
  <c r="F45" i="47" s="1"/>
  <c r="G45" i="47" a="1"/>
  <c r="G45" i="47" s="1"/>
  <c r="C46" i="47" a="1"/>
  <c r="C46" i="47" s="1"/>
  <c r="D46" i="47" a="1"/>
  <c r="D46" i="47" s="1"/>
  <c r="E46" i="47" a="1"/>
  <c r="E46" i="47" s="1"/>
  <c r="F46" i="47" a="1"/>
  <c r="F46" i="47" s="1"/>
  <c r="G46" i="47" a="1"/>
  <c r="G46" i="47" s="1"/>
  <c r="C47" i="47" a="1"/>
  <c r="C47" i="47" s="1"/>
  <c r="D47" i="47" a="1"/>
  <c r="D47" i="47" s="1"/>
  <c r="E47" i="47" a="1"/>
  <c r="E47" i="47" s="1"/>
  <c r="F47" i="47" a="1"/>
  <c r="F47" i="47" s="1"/>
  <c r="G47" i="47" a="1"/>
  <c r="G47" i="47" s="1"/>
  <c r="D43" i="47" a="1"/>
  <c r="D43" i="47" s="1"/>
  <c r="E43" i="47" a="1"/>
  <c r="E43" i="47" s="1"/>
  <c r="F43" i="47" a="1"/>
  <c r="F43" i="47" s="1"/>
  <c r="G43" i="47" a="1"/>
  <c r="G43" i="47" s="1"/>
  <c r="C43" i="47" a="1"/>
  <c r="C43" i="47" s="1"/>
  <c r="AE36" i="47" a="1"/>
  <c r="AE36" i="47" s="1"/>
  <c r="AF36" i="47" a="1"/>
  <c r="AF36" i="47" s="1"/>
  <c r="AG36" i="47" a="1"/>
  <c r="AG36" i="47" s="1"/>
  <c r="AH36" i="47" a="1"/>
  <c r="AH36" i="47" s="1"/>
  <c r="AI36" i="47" a="1"/>
  <c r="AI36" i="47" s="1"/>
  <c r="AE37" i="47" a="1"/>
  <c r="AE37" i="47" s="1"/>
  <c r="AF37" i="47" a="1"/>
  <c r="AF37" i="47" s="1"/>
  <c r="AG37" i="47" a="1"/>
  <c r="AG37" i="47" s="1"/>
  <c r="AH37" i="47" a="1"/>
  <c r="AH37" i="47" s="1"/>
  <c r="AI37" i="47" a="1"/>
  <c r="AI37" i="47" s="1"/>
  <c r="AE38" i="47" a="1"/>
  <c r="AE38" i="47" s="1"/>
  <c r="AF38" i="47" a="1"/>
  <c r="AF38" i="47" s="1"/>
  <c r="AG38" i="47" a="1"/>
  <c r="AG38" i="47" s="1"/>
  <c r="AH38" i="47" a="1"/>
  <c r="AH38" i="47" s="1"/>
  <c r="AI38" i="47" a="1"/>
  <c r="AI38" i="47" s="1"/>
  <c r="AE39" i="47" a="1"/>
  <c r="AE39" i="47" s="1"/>
  <c r="AF39" i="47" a="1"/>
  <c r="AF39" i="47" s="1"/>
  <c r="AG39" i="47" a="1"/>
  <c r="AG39" i="47" s="1"/>
  <c r="AH39" i="47" a="1"/>
  <c r="AH39" i="47" s="1"/>
  <c r="AI39" i="47" a="1"/>
  <c r="AI39" i="47" s="1"/>
  <c r="AF35" i="47" a="1"/>
  <c r="AF35" i="47" s="1"/>
  <c r="AG35" i="47" a="1"/>
  <c r="AG35" i="47" s="1"/>
  <c r="AH35" i="47" a="1"/>
  <c r="AH35" i="47" s="1"/>
  <c r="AI35" i="47" a="1"/>
  <c r="AI35" i="47" s="1"/>
  <c r="AE35" i="47" a="1"/>
  <c r="AE35" i="47" s="1"/>
  <c r="X36" i="47" a="1"/>
  <c r="X36" i="47" s="1"/>
  <c r="Y36" i="47" a="1"/>
  <c r="Y36" i="47" s="1"/>
  <c r="Z36" i="47" a="1"/>
  <c r="Z36" i="47" s="1"/>
  <c r="AA36" i="47" a="1"/>
  <c r="AA36" i="47" s="1"/>
  <c r="AB36" i="47" a="1"/>
  <c r="AB36" i="47" s="1"/>
  <c r="X37" i="47" a="1"/>
  <c r="X37" i="47" s="1"/>
  <c r="Y37" i="47" a="1"/>
  <c r="Y37" i="47" s="1"/>
  <c r="Z37" i="47" a="1"/>
  <c r="Z37" i="47" s="1"/>
  <c r="AA37" i="47" a="1"/>
  <c r="AA37" i="47" s="1"/>
  <c r="AB37" i="47" a="1"/>
  <c r="AB37" i="47" s="1"/>
  <c r="X38" i="47" a="1"/>
  <c r="X38" i="47" s="1"/>
  <c r="Y38" i="47" a="1"/>
  <c r="Y38" i="47" s="1"/>
  <c r="Z38" i="47" a="1"/>
  <c r="Z38" i="47" s="1"/>
  <c r="AA38" i="47" a="1"/>
  <c r="AA38" i="47" s="1"/>
  <c r="AB38" i="47" a="1"/>
  <c r="AB38" i="47" s="1"/>
  <c r="X39" i="47" a="1"/>
  <c r="X39" i="47" s="1"/>
  <c r="Y39" i="47" a="1"/>
  <c r="Y39" i="47" s="1"/>
  <c r="Z39" i="47" a="1"/>
  <c r="Z39" i="47" s="1"/>
  <c r="AA39" i="47" a="1"/>
  <c r="AA39" i="47" s="1"/>
  <c r="AB39" i="47" a="1"/>
  <c r="AB39" i="47" s="1"/>
  <c r="Y35" i="47" a="1"/>
  <c r="Y35" i="47" s="1"/>
  <c r="Z35" i="47" a="1"/>
  <c r="Z35" i="47" s="1"/>
  <c r="AA35" i="47" a="1"/>
  <c r="AA35" i="47" s="1"/>
  <c r="AB35" i="47" a="1"/>
  <c r="AB35" i="47" s="1"/>
  <c r="X35" i="47" a="1"/>
  <c r="X35" i="47" s="1"/>
  <c r="Q36" i="47" a="1"/>
  <c r="Q36" i="47" s="1"/>
  <c r="R36" i="47" a="1"/>
  <c r="R36" i="47" s="1"/>
  <c r="S36" i="47" a="1"/>
  <c r="S36" i="47" s="1"/>
  <c r="T36" i="47" a="1"/>
  <c r="T36" i="47" s="1"/>
  <c r="U36" i="47" a="1"/>
  <c r="U36" i="47" s="1"/>
  <c r="Q37" i="47" a="1"/>
  <c r="Q37" i="47" s="1"/>
  <c r="R37" i="47" a="1"/>
  <c r="R37" i="47" s="1"/>
  <c r="S37" i="47" a="1"/>
  <c r="S37" i="47" s="1"/>
  <c r="T37" i="47" a="1"/>
  <c r="T37" i="47" s="1"/>
  <c r="U37" i="47" a="1"/>
  <c r="U37" i="47" s="1"/>
  <c r="Q38" i="47" a="1"/>
  <c r="Q38" i="47" s="1"/>
  <c r="R38" i="47" a="1"/>
  <c r="R38" i="47" s="1"/>
  <c r="S38" i="47" a="1"/>
  <c r="S38" i="47" s="1"/>
  <c r="T38" i="47" a="1"/>
  <c r="T38" i="47" s="1"/>
  <c r="U38" i="47" a="1"/>
  <c r="U38" i="47" s="1"/>
  <c r="Q39" i="47" a="1"/>
  <c r="Q39" i="47" s="1"/>
  <c r="R39" i="47" a="1"/>
  <c r="R39" i="47" s="1"/>
  <c r="S39" i="47" a="1"/>
  <c r="S39" i="47" s="1"/>
  <c r="T39" i="47" a="1"/>
  <c r="T39" i="47" s="1"/>
  <c r="U39" i="47" a="1"/>
  <c r="U39" i="47" s="1"/>
  <c r="R35" i="47" a="1"/>
  <c r="R35" i="47" s="1"/>
  <c r="T35" i="47" a="1"/>
  <c r="T35" i="47" s="1"/>
  <c r="U35" i="47" a="1"/>
  <c r="U35" i="47" s="1"/>
  <c r="Q35" i="47" a="1"/>
  <c r="Q35" i="47" s="1"/>
  <c r="J36" i="47" a="1"/>
  <c r="J36" i="47" s="1"/>
  <c r="K36" i="47" a="1"/>
  <c r="K36" i="47" s="1"/>
  <c r="L36" i="47" a="1"/>
  <c r="L36" i="47" s="1"/>
  <c r="M36" i="47" a="1"/>
  <c r="M36" i="47" s="1"/>
  <c r="N36" i="47" a="1"/>
  <c r="N36" i="47" s="1"/>
  <c r="J37" i="47" a="1"/>
  <c r="J37" i="47" s="1"/>
  <c r="K37" i="47" a="1"/>
  <c r="K37" i="47" s="1"/>
  <c r="L37" i="47" a="1"/>
  <c r="L37" i="47" s="1"/>
  <c r="M37" i="47" a="1"/>
  <c r="M37" i="47" s="1"/>
  <c r="N37" i="47" a="1"/>
  <c r="N37" i="47" s="1"/>
  <c r="K38" i="47" a="1"/>
  <c r="K38" i="47" s="1"/>
  <c r="L38" i="47" a="1"/>
  <c r="L38" i="47" s="1"/>
  <c r="M38" i="47" a="1"/>
  <c r="M38" i="47" s="1"/>
  <c r="N38" i="47" a="1"/>
  <c r="N38" i="47" s="1"/>
  <c r="K39" i="47" a="1"/>
  <c r="K39" i="47" s="1"/>
  <c r="L39" i="47" a="1"/>
  <c r="L39" i="47" s="1"/>
  <c r="M39" i="47" a="1"/>
  <c r="M39" i="47" s="1"/>
  <c r="N39" i="47" a="1"/>
  <c r="N39" i="47" s="1"/>
  <c r="K35" i="47" a="1"/>
  <c r="K35" i="47" s="1"/>
  <c r="L35" i="47" a="1"/>
  <c r="L35" i="47" s="1"/>
  <c r="M35" i="47" a="1"/>
  <c r="M35" i="47" s="1"/>
  <c r="N35" i="47" a="1"/>
  <c r="N35" i="47" s="1"/>
  <c r="J35" i="47" a="1"/>
  <c r="J35" i="47" s="1"/>
  <c r="C36" i="47" a="1"/>
  <c r="C36" i="47" s="1"/>
  <c r="D36" i="47" a="1"/>
  <c r="D36" i="47" s="1"/>
  <c r="E36" i="47" a="1"/>
  <c r="E36" i="47" s="1"/>
  <c r="F36" i="47" a="1"/>
  <c r="F36" i="47" s="1"/>
  <c r="G36" i="47" a="1"/>
  <c r="G36" i="47" s="1"/>
  <c r="C37" i="47" a="1"/>
  <c r="C37" i="47" s="1"/>
  <c r="D37" i="47" a="1"/>
  <c r="D37" i="47" s="1"/>
  <c r="E37" i="47" a="1"/>
  <c r="E37" i="47" s="1"/>
  <c r="F37" i="47" a="1"/>
  <c r="F37" i="47" s="1"/>
  <c r="G37" i="47" a="1"/>
  <c r="G37" i="47" s="1"/>
  <c r="C38" i="47" a="1"/>
  <c r="C38" i="47" s="1"/>
  <c r="D38" i="47" a="1"/>
  <c r="D38" i="47" s="1"/>
  <c r="E38" i="47" a="1"/>
  <c r="E38" i="47" s="1"/>
  <c r="F38" i="47" a="1"/>
  <c r="F38" i="47" s="1"/>
  <c r="G38" i="47" a="1"/>
  <c r="G38" i="47" s="1"/>
  <c r="C39" i="47" a="1"/>
  <c r="C39" i="47" s="1"/>
  <c r="D35" i="47" a="1"/>
  <c r="D35" i="47" s="1"/>
  <c r="E35" i="47" a="1"/>
  <c r="E35" i="47" s="1"/>
  <c r="F35" i="47" a="1"/>
  <c r="F35" i="47" s="1"/>
  <c r="G35" i="47" a="1"/>
  <c r="G35" i="47" s="1"/>
  <c r="C35" i="47" a="1"/>
  <c r="C35" i="47" s="1"/>
  <c r="AE28" i="47" a="1"/>
  <c r="AE28" i="47" s="1"/>
  <c r="AF28" i="47" a="1"/>
  <c r="AF28" i="47" s="1"/>
  <c r="AG28" i="47" a="1"/>
  <c r="AG28" i="47" s="1"/>
  <c r="AH28" i="47" a="1"/>
  <c r="AH28" i="47" s="1"/>
  <c r="AI28" i="47" a="1"/>
  <c r="AI28" i="47" s="1"/>
  <c r="AE29" i="47" a="1"/>
  <c r="AE29" i="47" s="1"/>
  <c r="AF29" i="47" a="1"/>
  <c r="AF29" i="47" s="1"/>
  <c r="AG29" i="47" a="1"/>
  <c r="AG29" i="47" s="1"/>
  <c r="AH29" i="47" a="1"/>
  <c r="AH29" i="47" s="1"/>
  <c r="AI29" i="47" a="1"/>
  <c r="AI29" i="47" s="1"/>
  <c r="AE30" i="47" a="1"/>
  <c r="AE30" i="47" s="1"/>
  <c r="AF30" i="47" a="1"/>
  <c r="AF30" i="47" s="1"/>
  <c r="AG30" i="47" a="1"/>
  <c r="AG30" i="47" s="1"/>
  <c r="AH30" i="47" a="1"/>
  <c r="AH30" i="47" s="1"/>
  <c r="AI30" i="47" a="1"/>
  <c r="AI30" i="47" s="1"/>
  <c r="AE31" i="47" a="1"/>
  <c r="AE31" i="47" s="1"/>
  <c r="AF27" i="47" a="1"/>
  <c r="AF27" i="47" s="1"/>
  <c r="AG27" i="47" a="1"/>
  <c r="AG27" i="47" s="1"/>
  <c r="AH27" i="47" a="1"/>
  <c r="AH27" i="47" s="1"/>
  <c r="AI27" i="47" a="1"/>
  <c r="AI27" i="47" s="1"/>
  <c r="AE27" i="47" a="1"/>
  <c r="AE27" i="47" s="1"/>
  <c r="X28" i="47" a="1"/>
  <c r="X28" i="47" s="1"/>
  <c r="Y28" i="47" a="1"/>
  <c r="Y28" i="47" s="1"/>
  <c r="Z28" i="47" a="1"/>
  <c r="Z28" i="47" s="1"/>
  <c r="AA28" i="47" a="1"/>
  <c r="AA28" i="47" s="1"/>
  <c r="AB28" i="47" a="1"/>
  <c r="AB28" i="47" s="1"/>
  <c r="X29" i="47" a="1"/>
  <c r="X29" i="47" s="1"/>
  <c r="Y29" i="47" a="1"/>
  <c r="Y29" i="47" s="1"/>
  <c r="Z29" i="47" a="1"/>
  <c r="Z29" i="47" s="1"/>
  <c r="AA29" i="47" a="1"/>
  <c r="AA29" i="47" s="1"/>
  <c r="AB29" i="47" a="1"/>
  <c r="AB29" i="47" s="1"/>
  <c r="X30" i="47" a="1"/>
  <c r="X30" i="47" s="1"/>
  <c r="Y30" i="47" a="1"/>
  <c r="Y30" i="47" s="1"/>
  <c r="AA30" i="47" a="1"/>
  <c r="AA30" i="47" s="1"/>
  <c r="AB30" i="47" a="1"/>
  <c r="AB30" i="47" s="1"/>
  <c r="X31" i="47" a="1"/>
  <c r="X31" i="47" s="1"/>
  <c r="Y31" i="47" a="1"/>
  <c r="Y31" i="47" s="1"/>
  <c r="Z31" i="47" a="1"/>
  <c r="Z31" i="47" s="1"/>
  <c r="AA31" i="47" a="1"/>
  <c r="AA31" i="47" s="1"/>
  <c r="AB31" i="47" a="1"/>
  <c r="AB31" i="47" s="1"/>
  <c r="Y27" i="47" a="1"/>
  <c r="Y27" i="47" s="1"/>
  <c r="Z27" i="47" a="1"/>
  <c r="Z27" i="47" s="1"/>
  <c r="AA27" i="47" a="1"/>
  <c r="AA27" i="47" s="1"/>
  <c r="AB27" i="47" a="1"/>
  <c r="AB27" i="47" s="1"/>
  <c r="X27" i="47" a="1"/>
  <c r="X27" i="47" s="1"/>
  <c r="T28" i="47" a="1"/>
  <c r="T28" i="47" s="1"/>
  <c r="T29" i="47" a="1"/>
  <c r="T29" i="47" s="1"/>
  <c r="T30" i="47" a="1"/>
  <c r="T30" i="47" s="1"/>
  <c r="S28" i="47" a="1"/>
  <c r="S28" i="47" s="1"/>
  <c r="S29" i="47" a="1"/>
  <c r="S29" i="47" s="1"/>
  <c r="S30" i="47" a="1"/>
  <c r="S30" i="47" s="1"/>
  <c r="R28" i="47" a="1"/>
  <c r="R28" i="47" s="1"/>
  <c r="R29" i="47" a="1"/>
  <c r="R29" i="47" s="1"/>
  <c r="R30" i="47" a="1"/>
  <c r="R30" i="47" s="1"/>
  <c r="R27" i="47" a="1"/>
  <c r="R27" i="47" s="1"/>
  <c r="S27" i="47" a="1"/>
  <c r="S27" i="47" s="1"/>
  <c r="T27" i="47" a="1"/>
  <c r="T27" i="47" s="1"/>
  <c r="U27" i="47" a="1"/>
  <c r="U27" i="47" s="1"/>
  <c r="U28" i="47" a="1"/>
  <c r="U28" i="47" s="1"/>
  <c r="U29" i="47" a="1"/>
  <c r="U29" i="47" s="1"/>
  <c r="Q29" i="47" a="1"/>
  <c r="Q29" i="47" s="1"/>
  <c r="Q30" i="47" a="1"/>
  <c r="Q30" i="47" s="1"/>
  <c r="Q31" i="47" a="1"/>
  <c r="Q31" i="47" s="1"/>
  <c r="Q27" i="47" a="1"/>
  <c r="Q27" i="47" s="1"/>
  <c r="J28" i="47" a="1"/>
  <c r="J28" i="47" s="1"/>
  <c r="K28" i="47" a="1"/>
  <c r="K28" i="47" s="1"/>
  <c r="L28" i="47" a="1"/>
  <c r="L28" i="47" s="1"/>
  <c r="M28" i="47" a="1"/>
  <c r="M28" i="47" s="1"/>
  <c r="N28" i="47" a="1"/>
  <c r="N28" i="47" s="1"/>
  <c r="J29" i="47" a="1"/>
  <c r="J29" i="47" s="1"/>
  <c r="K29" i="47" a="1"/>
  <c r="K29" i="47" s="1"/>
  <c r="L29" i="47" a="1"/>
  <c r="L29" i="47" s="1"/>
  <c r="M29" i="47" a="1"/>
  <c r="M29" i="47" s="1"/>
  <c r="N29" i="47" a="1"/>
  <c r="N29" i="47" s="1"/>
  <c r="J30" i="47" a="1"/>
  <c r="J30" i="47" s="1"/>
  <c r="K30" i="47" a="1"/>
  <c r="K30" i="47" s="1"/>
  <c r="L30" i="47" a="1"/>
  <c r="L30" i="47" s="1"/>
  <c r="M30" i="47" a="1"/>
  <c r="M30" i="47" s="1"/>
  <c r="N30" i="47" a="1"/>
  <c r="N30" i="47" s="1"/>
  <c r="J31" i="47" a="1"/>
  <c r="J31" i="47" s="1"/>
  <c r="K31" i="47" a="1"/>
  <c r="K31" i="47" s="1"/>
  <c r="L31" i="47" a="1"/>
  <c r="L31" i="47" s="1"/>
  <c r="M31" i="47" a="1"/>
  <c r="M31" i="47" s="1"/>
  <c r="N31" i="47" a="1"/>
  <c r="N31" i="47" s="1"/>
  <c r="K27" i="47" a="1"/>
  <c r="K27" i="47" s="1"/>
  <c r="L27" i="47" a="1"/>
  <c r="L27" i="47" s="1"/>
  <c r="M27" i="47" a="1"/>
  <c r="M27" i="47" s="1"/>
  <c r="N27" i="47" a="1"/>
  <c r="N27" i="47" s="1"/>
  <c r="J27" i="47" a="1"/>
  <c r="J27" i="47" s="1"/>
  <c r="C28" i="47" a="1"/>
  <c r="C28" i="47" s="1"/>
  <c r="D28" i="47" a="1"/>
  <c r="D28" i="47" s="1"/>
  <c r="E28" i="47" a="1"/>
  <c r="E28" i="47" s="1"/>
  <c r="F28" i="47" a="1"/>
  <c r="F28" i="47" s="1"/>
  <c r="G28" i="47" a="1"/>
  <c r="G28" i="47" s="1"/>
  <c r="C29" i="47" a="1"/>
  <c r="C29" i="47" s="1"/>
  <c r="D29" i="47" a="1"/>
  <c r="D29" i="47" s="1"/>
  <c r="E29" i="47" a="1"/>
  <c r="E29" i="47" s="1"/>
  <c r="F29" i="47" a="1"/>
  <c r="F29" i="47" s="1"/>
  <c r="G29" i="47" a="1"/>
  <c r="G29" i="47" s="1"/>
  <c r="C30" i="47" a="1"/>
  <c r="C30" i="47" s="1"/>
  <c r="E30" i="47" a="1"/>
  <c r="E30" i="47" s="1"/>
  <c r="F30" i="47" a="1"/>
  <c r="F30" i="47" s="1"/>
  <c r="G30" i="47" a="1"/>
  <c r="G30" i="47" s="1"/>
  <c r="C31" i="47" a="1"/>
  <c r="C31" i="47" s="1"/>
  <c r="D31" i="47" a="1"/>
  <c r="D31" i="47" s="1"/>
  <c r="E31" i="47" a="1"/>
  <c r="E31" i="47" s="1"/>
  <c r="F31" i="47" a="1"/>
  <c r="F31" i="47" s="1"/>
  <c r="G31" i="47" a="1"/>
  <c r="G31" i="47" s="1"/>
  <c r="D27" i="47" a="1"/>
  <c r="D27" i="47" s="1"/>
  <c r="E27" i="47" a="1"/>
  <c r="E27" i="47" s="1"/>
  <c r="F27" i="47" a="1"/>
  <c r="F27" i="47" s="1"/>
  <c r="G27" i="47" a="1"/>
  <c r="G27" i="47" s="1"/>
  <c r="C27" i="47" a="1"/>
  <c r="C27" i="47" s="1"/>
  <c r="AE20" i="47" a="1"/>
  <c r="AE20" i="47" s="1"/>
  <c r="AF20" i="47" a="1"/>
  <c r="AF20" i="47" s="1"/>
  <c r="AG20" i="47" a="1"/>
  <c r="AG20" i="47" s="1"/>
  <c r="AH20" i="47" a="1"/>
  <c r="AH20" i="47" s="1"/>
  <c r="AI20" i="47" a="1"/>
  <c r="AI20" i="47" s="1"/>
  <c r="AE21" i="47" a="1"/>
  <c r="AE21" i="47" s="1"/>
  <c r="AF21" i="47" a="1"/>
  <c r="AF21" i="47" s="1"/>
  <c r="AG21" i="47" a="1"/>
  <c r="AG21" i="47" s="1"/>
  <c r="AH21" i="47" a="1"/>
  <c r="AH21" i="47" s="1"/>
  <c r="AI21" i="47" a="1"/>
  <c r="AI21" i="47" s="1"/>
  <c r="AE22" i="47" a="1"/>
  <c r="AE22" i="47" s="1"/>
  <c r="AF22" i="47" a="1"/>
  <c r="AF22" i="47" s="1"/>
  <c r="AG22" i="47" a="1"/>
  <c r="AG22" i="47" s="1"/>
  <c r="AH22" i="47" a="1"/>
  <c r="AH22" i="47" s="1"/>
  <c r="AI22" i="47" a="1"/>
  <c r="AI22" i="47" s="1"/>
  <c r="AE23" i="47" a="1"/>
  <c r="AE23" i="47" s="1"/>
  <c r="AF19" i="47" a="1"/>
  <c r="AF19" i="47" s="1"/>
  <c r="AG19" i="47" a="1"/>
  <c r="AG19" i="47" s="1"/>
  <c r="AH19" i="47" a="1"/>
  <c r="AH19" i="47" s="1"/>
  <c r="AI19" i="47" a="1"/>
  <c r="AI19" i="47" s="1"/>
  <c r="AE19" i="47" a="1"/>
  <c r="AE19" i="47" s="1"/>
  <c r="X20" i="47" a="1"/>
  <c r="X20" i="47" s="1"/>
  <c r="Y20" i="47" a="1"/>
  <c r="Y20" i="47" s="1"/>
  <c r="Z20" i="47" a="1"/>
  <c r="Z20" i="47" s="1"/>
  <c r="AA20" i="47" a="1"/>
  <c r="AA20" i="47" s="1"/>
  <c r="AB20" i="47" a="1"/>
  <c r="AB20" i="47" s="1"/>
  <c r="X21" i="47" a="1"/>
  <c r="X21" i="47" s="1"/>
  <c r="Y21" i="47" a="1"/>
  <c r="Y21" i="47" s="1"/>
  <c r="Z21" i="47" a="1"/>
  <c r="Z21" i="47" s="1"/>
  <c r="AA21" i="47" a="1"/>
  <c r="AA21" i="47" s="1"/>
  <c r="AB21" i="47" a="1"/>
  <c r="AB21" i="47" s="1"/>
  <c r="X22" i="47" a="1"/>
  <c r="X22" i="47" s="1"/>
  <c r="Y22" i="47" a="1"/>
  <c r="Y22" i="47" s="1"/>
  <c r="Z22" i="47" a="1"/>
  <c r="Z22" i="47" s="1"/>
  <c r="AA22" i="47" a="1"/>
  <c r="AA22" i="47" s="1"/>
  <c r="AB22" i="47" a="1"/>
  <c r="AB22" i="47" s="1"/>
  <c r="X23" i="47" a="1"/>
  <c r="X23" i="47" s="1"/>
  <c r="Y23" i="47" a="1"/>
  <c r="Y23" i="47" s="1"/>
  <c r="Z23" i="47" a="1"/>
  <c r="Z23" i="47" s="1"/>
  <c r="AA23" i="47" a="1"/>
  <c r="AA23" i="47" s="1"/>
  <c r="AB23" i="47" a="1"/>
  <c r="AB23" i="47" s="1"/>
  <c r="Y19" i="47" a="1"/>
  <c r="Y19" i="47" s="1"/>
  <c r="Z19" i="47" a="1"/>
  <c r="Z19" i="47" s="1"/>
  <c r="AA19" i="47" a="1"/>
  <c r="AA19" i="47" s="1"/>
  <c r="AB19" i="47" a="1"/>
  <c r="AB19" i="47" s="1"/>
  <c r="X19" i="47" a="1"/>
  <c r="X19" i="47" s="1"/>
  <c r="Q20" i="47" a="1"/>
  <c r="Q20" i="47" s="1"/>
  <c r="R20" i="47" a="1"/>
  <c r="R20" i="47" s="1"/>
  <c r="S20" i="47" a="1"/>
  <c r="S20" i="47" s="1"/>
  <c r="T20" i="47" a="1"/>
  <c r="T20" i="47" s="1"/>
  <c r="U20" i="47" a="1"/>
  <c r="U20" i="47" s="1"/>
  <c r="Q21" i="47" a="1"/>
  <c r="Q21" i="47" s="1"/>
  <c r="R21" i="47" a="1"/>
  <c r="R21" i="47" s="1"/>
  <c r="S21" i="47" a="1"/>
  <c r="S21" i="47" s="1"/>
  <c r="T21" i="47" a="1"/>
  <c r="T21" i="47" s="1"/>
  <c r="U21" i="47" a="1"/>
  <c r="U21" i="47" s="1"/>
  <c r="Q22" i="47" a="1"/>
  <c r="Q22" i="47" s="1"/>
  <c r="R22" i="47" a="1"/>
  <c r="R22" i="47" s="1"/>
  <c r="S22" i="47" a="1"/>
  <c r="S22" i="47" s="1"/>
  <c r="T22" i="47" a="1"/>
  <c r="T22" i="47" s="1"/>
  <c r="U22" i="47" a="1"/>
  <c r="U22" i="47" s="1"/>
  <c r="Q23" i="47" a="1"/>
  <c r="Q23" i="47" s="1"/>
  <c r="R23" i="47" a="1"/>
  <c r="R23" i="47" s="1"/>
  <c r="S23" i="47" a="1"/>
  <c r="S23" i="47" s="1"/>
  <c r="T23" i="47" a="1"/>
  <c r="T23" i="47" s="1"/>
  <c r="U23" i="47" a="1"/>
  <c r="U23" i="47" s="1"/>
  <c r="R19" i="47" a="1"/>
  <c r="R19" i="47" s="1"/>
  <c r="S19" i="47" a="1"/>
  <c r="S19" i="47" s="1"/>
  <c r="T19" i="47" a="1"/>
  <c r="T19" i="47" s="1"/>
  <c r="U19" i="47" a="1"/>
  <c r="U19" i="47" s="1"/>
  <c r="Q19" i="47" a="1"/>
  <c r="Q19" i="47" s="1"/>
  <c r="J20" i="47" a="1"/>
  <c r="J20" i="47" s="1"/>
  <c r="K20" i="47" a="1"/>
  <c r="K20" i="47" s="1"/>
  <c r="L20" i="47" a="1"/>
  <c r="L20" i="47" s="1"/>
  <c r="M20" i="47" a="1"/>
  <c r="M20" i="47" s="1"/>
  <c r="N20" i="47" a="1"/>
  <c r="N20" i="47" s="1"/>
  <c r="J21" i="47" a="1"/>
  <c r="J21" i="47" s="1"/>
  <c r="K21" i="47" a="1"/>
  <c r="K21" i="47" s="1"/>
  <c r="L21" i="47" a="1"/>
  <c r="L21" i="47" s="1"/>
  <c r="M21" i="47" a="1"/>
  <c r="M21" i="47" s="1"/>
  <c r="N21" i="47" a="1"/>
  <c r="N21" i="47" s="1"/>
  <c r="J22" i="47" a="1"/>
  <c r="J22" i="47" s="1"/>
  <c r="K22" i="47" a="1"/>
  <c r="K22" i="47" s="1"/>
  <c r="L22" i="47" a="1"/>
  <c r="L22" i="47" s="1"/>
  <c r="M22" i="47" a="1"/>
  <c r="M22" i="47" s="1"/>
  <c r="N22" i="47" a="1"/>
  <c r="N22" i="47" s="1"/>
  <c r="J23" i="47" a="1"/>
  <c r="J23" i="47" s="1"/>
  <c r="K23" i="47" a="1"/>
  <c r="K23" i="47" s="1"/>
  <c r="L23" i="47" a="1"/>
  <c r="L23" i="47" s="1"/>
  <c r="M23" i="47" a="1"/>
  <c r="M23" i="47" s="1"/>
  <c r="N23" i="47" a="1"/>
  <c r="N23" i="47" s="1"/>
  <c r="K19" i="47" a="1"/>
  <c r="K19" i="47" s="1"/>
  <c r="L19" i="47" a="1"/>
  <c r="L19" i="47" s="1"/>
  <c r="M19" i="47" a="1"/>
  <c r="M19" i="47" s="1"/>
  <c r="N19" i="47" a="1"/>
  <c r="N19" i="47" s="1"/>
  <c r="J19" i="47" a="1"/>
  <c r="J19" i="47" s="1"/>
  <c r="C20" i="47" a="1"/>
  <c r="C20" i="47" s="1"/>
  <c r="D20" i="47" a="1"/>
  <c r="D20" i="47" s="1"/>
  <c r="E20" i="47" a="1"/>
  <c r="E20" i="47" s="1"/>
  <c r="F20" i="47" a="1"/>
  <c r="F20" i="47" s="1"/>
  <c r="G20" i="47" a="1"/>
  <c r="G20" i="47" s="1"/>
  <c r="C21" i="47" a="1"/>
  <c r="C21" i="47" s="1"/>
  <c r="D21" i="47" a="1"/>
  <c r="D21" i="47" s="1"/>
  <c r="E21" i="47" a="1"/>
  <c r="E21" i="47" s="1"/>
  <c r="F21" i="47" a="1"/>
  <c r="F21" i="47" s="1"/>
  <c r="G21" i="47" a="1"/>
  <c r="G21" i="47" s="1"/>
  <c r="C22" i="47" a="1"/>
  <c r="C22" i="47" s="1"/>
  <c r="D22" i="47" a="1"/>
  <c r="D22" i="47" s="1"/>
  <c r="E22" i="47" a="1"/>
  <c r="E22" i="47" s="1"/>
  <c r="F22" i="47" a="1"/>
  <c r="F22" i="47" s="1"/>
  <c r="G22" i="47" a="1"/>
  <c r="G22" i="47" s="1"/>
  <c r="C23" i="47" a="1"/>
  <c r="C23" i="47" s="1"/>
  <c r="D23" i="47" a="1"/>
  <c r="D23" i="47" s="1"/>
  <c r="E23" i="47" a="1"/>
  <c r="E23" i="47" s="1"/>
  <c r="F23" i="47" a="1"/>
  <c r="F23" i="47" s="1"/>
  <c r="G23" i="47" a="1"/>
  <c r="G23" i="47" s="1"/>
  <c r="D19" i="47" a="1"/>
  <c r="D19" i="47" s="1"/>
  <c r="E19" i="47" a="1"/>
  <c r="E19" i="47" s="1"/>
  <c r="F19" i="47" a="1"/>
  <c r="F19" i="47" s="1"/>
  <c r="G19" i="47" a="1"/>
  <c r="G19" i="47" s="1"/>
  <c r="C19" i="47" a="1"/>
  <c r="C19" i="47" s="1"/>
  <c r="AE12" i="47" a="1"/>
  <c r="AE12" i="47" s="1"/>
  <c r="AF12" i="47" a="1"/>
  <c r="AF12" i="47" s="1"/>
  <c r="AG12" i="47" a="1"/>
  <c r="AG12" i="47" s="1"/>
  <c r="AH12" i="47" a="1"/>
  <c r="AH12" i="47" s="1"/>
  <c r="AI12" i="47" a="1"/>
  <c r="AI12" i="47" s="1"/>
  <c r="AE13" i="47" a="1"/>
  <c r="AE13" i="47" s="1"/>
  <c r="AF13" i="47" a="1"/>
  <c r="AF13" i="47" s="1"/>
  <c r="AG13" i="47" a="1"/>
  <c r="AG13" i="47" s="1"/>
  <c r="AH13" i="47" a="1"/>
  <c r="AH13" i="47" s="1"/>
  <c r="AI13" i="47" a="1"/>
  <c r="AI13" i="47" s="1"/>
  <c r="AE14" i="47" a="1"/>
  <c r="AE14" i="47" s="1"/>
  <c r="AF14" i="47" a="1"/>
  <c r="AF14" i="47" s="1"/>
  <c r="AG14" i="47" a="1"/>
  <c r="AG14" i="47" s="1"/>
  <c r="AH14" i="47" a="1"/>
  <c r="AH14" i="47" s="1"/>
  <c r="AI14" i="47" a="1"/>
  <c r="AI14" i="47" s="1"/>
  <c r="AE15" i="47" a="1"/>
  <c r="AE15" i="47" s="1"/>
  <c r="AF11" i="47" a="1"/>
  <c r="AF11" i="47" s="1"/>
  <c r="AG11" i="47" a="1"/>
  <c r="AG11" i="47" s="1"/>
  <c r="AH11" i="47" a="1"/>
  <c r="AH11" i="47" s="1"/>
  <c r="AI11" i="47" a="1"/>
  <c r="AI11" i="47" s="1"/>
  <c r="AE11" i="47" a="1"/>
  <c r="AE11" i="47" s="1"/>
  <c r="X12" i="47" a="1"/>
  <c r="X12" i="47" s="1"/>
  <c r="Y12" i="47" a="1"/>
  <c r="Y12" i="47" s="1"/>
  <c r="Z12" i="47" a="1"/>
  <c r="Z12" i="47" s="1"/>
  <c r="AA12" i="47" a="1"/>
  <c r="AA12" i="47" s="1"/>
  <c r="AB12" i="47" a="1"/>
  <c r="AB12" i="47" s="1"/>
  <c r="X13" i="47" a="1"/>
  <c r="X13" i="47" s="1"/>
  <c r="Y13" i="47" a="1"/>
  <c r="Y13" i="47" s="1"/>
  <c r="Z13" i="47" a="1"/>
  <c r="Z13" i="47" s="1"/>
  <c r="AA13" i="47" a="1"/>
  <c r="AA13" i="47" s="1"/>
  <c r="AB13" i="47" a="1"/>
  <c r="AB13" i="47" s="1"/>
  <c r="X14" i="47" a="1"/>
  <c r="X14" i="47" s="1"/>
  <c r="Y14" i="47" a="1"/>
  <c r="Y14" i="47" s="1"/>
  <c r="Z14" i="47" a="1"/>
  <c r="Z14" i="47" s="1"/>
  <c r="AA14" i="47" a="1"/>
  <c r="AA14" i="47" s="1"/>
  <c r="AB14" i="47" a="1"/>
  <c r="AB14" i="47" s="1"/>
  <c r="X15" i="47" a="1"/>
  <c r="X15" i="47" s="1"/>
  <c r="Y11" i="47" a="1"/>
  <c r="Y11" i="47" s="1"/>
  <c r="Z11" i="47" a="1"/>
  <c r="Z11" i="47" s="1"/>
  <c r="AA11" i="47" a="1"/>
  <c r="AA11" i="47" s="1"/>
  <c r="AB11" i="47" a="1"/>
  <c r="AB11" i="47" s="1"/>
  <c r="X11" i="47" a="1"/>
  <c r="X11" i="47" s="1"/>
  <c r="Q12" i="47" a="1"/>
  <c r="Q12" i="47" s="1"/>
  <c r="R12" i="47" a="1"/>
  <c r="R12" i="47" s="1"/>
  <c r="S12" i="47" a="1"/>
  <c r="S12" i="47" s="1"/>
  <c r="T12" i="47" a="1"/>
  <c r="T12" i="47" s="1"/>
  <c r="U12" i="47" a="1"/>
  <c r="U12" i="47" s="1"/>
  <c r="Q13" i="47" a="1"/>
  <c r="Q13" i="47" s="1"/>
  <c r="R13" i="47" a="1"/>
  <c r="R13" i="47" s="1"/>
  <c r="T13" i="47" a="1"/>
  <c r="T13" i="47" s="1"/>
  <c r="U13" i="47" a="1"/>
  <c r="U13" i="47" s="1"/>
  <c r="Q14" i="47" a="1"/>
  <c r="Q14" i="47" s="1"/>
  <c r="R14" i="47" a="1"/>
  <c r="R14" i="47" s="1"/>
  <c r="S14" i="47" a="1"/>
  <c r="S14" i="47" s="1"/>
  <c r="T14" i="47" a="1"/>
  <c r="T14" i="47" s="1"/>
  <c r="U14" i="47" a="1"/>
  <c r="U14" i="47" s="1"/>
  <c r="Q15" i="47" a="1"/>
  <c r="Q15" i="47" s="1"/>
  <c r="R15" i="47" a="1"/>
  <c r="R15" i="47" s="1"/>
  <c r="S15" i="47" a="1"/>
  <c r="S15" i="47" s="1"/>
  <c r="T15" i="47" a="1"/>
  <c r="T15" i="47" s="1"/>
  <c r="U15" i="47" a="1"/>
  <c r="U15" i="47" s="1"/>
  <c r="R11" i="47" a="1"/>
  <c r="R11" i="47" s="1"/>
  <c r="S11" i="47" a="1"/>
  <c r="S11" i="47" s="1"/>
  <c r="T11" i="47" a="1"/>
  <c r="T11" i="47" s="1"/>
  <c r="U11" i="47" a="1"/>
  <c r="U11" i="47" s="1"/>
  <c r="Q11" i="47" a="1"/>
  <c r="Q11" i="47" s="1"/>
  <c r="J12" i="47" a="1"/>
  <c r="J12" i="47" s="1"/>
  <c r="K12" i="47" a="1"/>
  <c r="K12" i="47" s="1"/>
  <c r="L12" i="47" a="1"/>
  <c r="L12" i="47" s="1"/>
  <c r="M12" i="47" a="1"/>
  <c r="M12" i="47" s="1"/>
  <c r="N12" i="47" a="1"/>
  <c r="N12" i="47" s="1"/>
  <c r="J13" i="47" a="1"/>
  <c r="J13" i="47" s="1"/>
  <c r="K13" i="47" a="1"/>
  <c r="K13" i="47" s="1"/>
  <c r="L13" i="47" a="1"/>
  <c r="L13" i="47" s="1"/>
  <c r="M13" i="47" a="1"/>
  <c r="M13" i="47" s="1"/>
  <c r="N13" i="47" a="1"/>
  <c r="N13" i="47" s="1"/>
  <c r="J14" i="47" a="1"/>
  <c r="J14" i="47" s="1"/>
  <c r="K14" i="47" a="1"/>
  <c r="K14" i="47" s="1"/>
  <c r="L14" i="47" a="1"/>
  <c r="L14" i="47" s="1"/>
  <c r="M14" i="47" a="1"/>
  <c r="M14" i="47" s="1"/>
  <c r="N14" i="47" a="1"/>
  <c r="N14" i="47" s="1"/>
  <c r="J15" i="47" a="1"/>
  <c r="J15" i="47" s="1"/>
  <c r="K15" i="47" a="1"/>
  <c r="K15" i="47" s="1"/>
  <c r="L15" i="47" a="1"/>
  <c r="L15" i="47" s="1"/>
  <c r="M15" i="47" a="1"/>
  <c r="M15" i="47" s="1"/>
  <c r="N15" i="47" a="1"/>
  <c r="N15" i="47" s="1"/>
  <c r="K11" i="47" a="1"/>
  <c r="K11" i="47" s="1"/>
  <c r="L11" i="47" a="1"/>
  <c r="L11" i="47" s="1"/>
  <c r="M11" i="47" a="1"/>
  <c r="M11" i="47" s="1"/>
  <c r="N11" i="47" a="1"/>
  <c r="N11" i="47" s="1"/>
  <c r="J11" i="47" a="1"/>
  <c r="J11" i="47" s="1"/>
  <c r="AF7" i="47" a="1"/>
  <c r="AF7" i="47" s="1"/>
  <c r="AG7" i="47" a="1"/>
  <c r="AG7" i="47" s="1"/>
  <c r="AH7" i="47" a="1"/>
  <c r="AH7" i="47" s="1"/>
  <c r="AI7" i="47" a="1"/>
  <c r="AI7" i="47" s="1"/>
  <c r="AE7" i="47" a="1"/>
  <c r="AE7" i="47" s="1"/>
  <c r="AE4" i="47" a="1"/>
  <c r="AE4" i="47" s="1"/>
  <c r="AF4" i="47" a="1"/>
  <c r="AF4" i="47" s="1"/>
  <c r="AG4" i="47" a="1"/>
  <c r="AG4" i="47" s="1"/>
  <c r="AH4" i="47" a="1"/>
  <c r="AH4" i="47" s="1"/>
  <c r="AI4" i="47" a="1"/>
  <c r="AI4" i="47" s="1"/>
  <c r="AE5" i="47" a="1"/>
  <c r="AE5" i="47" s="1"/>
  <c r="AF5" i="47" a="1"/>
  <c r="AF5" i="47" s="1"/>
  <c r="AG5" i="47" a="1"/>
  <c r="AG5" i="47" s="1"/>
  <c r="AH5" i="47" a="1"/>
  <c r="AH5" i="47" s="1"/>
  <c r="AI5" i="47" a="1"/>
  <c r="AI5" i="47" s="1"/>
  <c r="AE6" i="47" a="1"/>
  <c r="AE6" i="47" s="1"/>
  <c r="AF6" i="47" a="1"/>
  <c r="AF6" i="47" s="1"/>
  <c r="AG6" i="47" a="1"/>
  <c r="AG6" i="47" s="1"/>
  <c r="AH6" i="47" a="1"/>
  <c r="AH6" i="47" s="1"/>
  <c r="AI6" i="47" a="1"/>
  <c r="AI6" i="47" s="1"/>
  <c r="AF3" i="47" a="1"/>
  <c r="AF3" i="47" s="1"/>
  <c r="AG3" i="47" a="1"/>
  <c r="AG3" i="47" s="1"/>
  <c r="AH3" i="47" a="1"/>
  <c r="AH3" i="47" s="1"/>
  <c r="AI3" i="47" a="1"/>
  <c r="AI3" i="47" s="1"/>
  <c r="AE3" i="47" a="1"/>
  <c r="AE3" i="47" s="1"/>
  <c r="X4" i="47" a="1"/>
  <c r="X4" i="47" s="1"/>
  <c r="Y4" i="47" a="1"/>
  <c r="Y4" i="47" s="1"/>
  <c r="Z4" i="47" a="1"/>
  <c r="Z4" i="47" s="1"/>
  <c r="AA4" i="47" a="1"/>
  <c r="AA4" i="47" s="1"/>
  <c r="AB4" i="47" a="1"/>
  <c r="AB4" i="47" s="1"/>
  <c r="X5" i="47" a="1"/>
  <c r="X5" i="47" s="1"/>
  <c r="Y5" i="47" a="1"/>
  <c r="Y5" i="47" s="1"/>
  <c r="Z5" i="47" a="1"/>
  <c r="Z5" i="47" s="1"/>
  <c r="AA5" i="47" a="1"/>
  <c r="AA5" i="47" s="1"/>
  <c r="AB5" i="47" a="1"/>
  <c r="AB5" i="47" s="1"/>
  <c r="X6" i="47" a="1"/>
  <c r="X6" i="47" s="1"/>
  <c r="Y6" i="47" a="1"/>
  <c r="Y6" i="47" s="1"/>
  <c r="Z6" i="47" a="1"/>
  <c r="Z6" i="47" s="1"/>
  <c r="AA6" i="47" a="1"/>
  <c r="AA6" i="47" s="1"/>
  <c r="AB6" i="47" a="1"/>
  <c r="AB6" i="47" s="1"/>
  <c r="X7" i="47" a="1"/>
  <c r="X7" i="47" s="1"/>
  <c r="Y3" i="47" a="1"/>
  <c r="Y3" i="47" s="1"/>
  <c r="Z3" i="47" a="1"/>
  <c r="Z3" i="47" s="1"/>
  <c r="AA3" i="47" a="1"/>
  <c r="AA3" i="47" s="1"/>
  <c r="AB3" i="47" a="1"/>
  <c r="AB3" i="47" s="1"/>
  <c r="X3" i="47" a="1"/>
  <c r="X3" i="47" s="1"/>
  <c r="Q4" i="47" a="1"/>
  <c r="Q4" i="47" s="1"/>
  <c r="R4" i="47" a="1"/>
  <c r="R4" i="47" s="1"/>
  <c r="S4" i="47" a="1"/>
  <c r="S4" i="47" s="1"/>
  <c r="T4" i="47" a="1"/>
  <c r="T4" i="47" s="1"/>
  <c r="U4" i="47" a="1"/>
  <c r="U4" i="47" s="1"/>
  <c r="Q5" i="47" a="1"/>
  <c r="Q5" i="47" s="1"/>
  <c r="R5" i="47" a="1"/>
  <c r="R5" i="47" s="1"/>
  <c r="S5" i="47" a="1"/>
  <c r="S5" i="47" s="1"/>
  <c r="T5" i="47" a="1"/>
  <c r="T5" i="47" s="1"/>
  <c r="U5" i="47" a="1"/>
  <c r="U5" i="47" s="1"/>
  <c r="Q6" i="47" a="1"/>
  <c r="Q6" i="47" s="1"/>
  <c r="R6" i="47" a="1"/>
  <c r="R6" i="47" s="1"/>
  <c r="S6" i="47" a="1"/>
  <c r="S6" i="47" s="1"/>
  <c r="T6" i="47" a="1"/>
  <c r="T6" i="47" s="1"/>
  <c r="U6" i="47" a="1"/>
  <c r="U6" i="47" s="1"/>
  <c r="Q7" i="47" a="1"/>
  <c r="Q7" i="47" s="1"/>
  <c r="R3" i="47" a="1"/>
  <c r="R3" i="47" s="1"/>
  <c r="S3" i="47" a="1"/>
  <c r="S3" i="47" s="1"/>
  <c r="T3" i="47" a="1"/>
  <c r="T3" i="47" s="1"/>
  <c r="U3" i="47" a="1"/>
  <c r="U3" i="47" s="1"/>
  <c r="Q3" i="47" a="1"/>
  <c r="Q3" i="47" s="1"/>
  <c r="J4" i="47" a="1"/>
  <c r="J4" i="47" s="1"/>
  <c r="K4" i="47" a="1"/>
  <c r="K4" i="47" s="1"/>
  <c r="L4" i="47" a="1"/>
  <c r="L4" i="47" s="1"/>
  <c r="M4" i="47" a="1"/>
  <c r="M4" i="47" s="1"/>
  <c r="N4" i="47" a="1"/>
  <c r="N4" i="47" s="1"/>
  <c r="J5" i="47" a="1"/>
  <c r="J5" i="47" s="1"/>
  <c r="K5" i="47" a="1"/>
  <c r="K5" i="47" s="1"/>
  <c r="L5" i="47" a="1"/>
  <c r="L5" i="47" s="1"/>
  <c r="M5" i="47" a="1"/>
  <c r="M5" i="47" s="1"/>
  <c r="N5" i="47" a="1"/>
  <c r="N5" i="47" s="1"/>
  <c r="J6" i="47" a="1"/>
  <c r="J6" i="47" s="1"/>
  <c r="K6" i="47" a="1"/>
  <c r="K6" i="47" s="1"/>
  <c r="L6" i="47" a="1"/>
  <c r="L6" i="47" s="1"/>
  <c r="M6" i="47" a="1"/>
  <c r="M6" i="47" s="1"/>
  <c r="N6" i="47" a="1"/>
  <c r="N6" i="47" s="1"/>
  <c r="J7" i="47" a="1"/>
  <c r="J7" i="47" s="1"/>
  <c r="K3" i="47" a="1"/>
  <c r="K3" i="47" s="1"/>
  <c r="L3" i="47" a="1"/>
  <c r="L3" i="47" s="1"/>
  <c r="M3" i="47" a="1"/>
  <c r="M3" i="47" s="1"/>
  <c r="N3" i="47" a="1"/>
  <c r="N3" i="47" s="1"/>
  <c r="J3" i="47" a="1"/>
  <c r="J3" i="47" s="1"/>
  <c r="D2" i="61"/>
  <c r="D3" i="61"/>
  <c r="D4" i="61"/>
  <c r="D5" i="61"/>
  <c r="D6" i="61"/>
  <c r="D7" i="61"/>
  <c r="D8" i="61"/>
  <c r="D9" i="61"/>
  <c r="D10" i="61"/>
  <c r="D11" i="61"/>
  <c r="D12" i="61"/>
  <c r="D13" i="61"/>
  <c r="D14" i="61"/>
  <c r="D15" i="61"/>
  <c r="D16" i="61"/>
  <c r="D17" i="61"/>
  <c r="D18" i="61"/>
  <c r="D19" i="61"/>
  <c r="D20" i="61"/>
  <c r="D21" i="61"/>
  <c r="D22" i="61"/>
  <c r="D23" i="61"/>
  <c r="D24" i="61"/>
  <c r="D25" i="61"/>
  <c r="D26" i="61"/>
  <c r="D27" i="61"/>
  <c r="D28" i="61"/>
  <c r="D29" i="61"/>
  <c r="D30" i="61"/>
  <c r="D31" i="61"/>
  <c r="D32" i="61"/>
  <c r="D33" i="61"/>
  <c r="D34" i="61"/>
  <c r="D35" i="61"/>
  <c r="D36" i="61"/>
  <c r="D37" i="61"/>
  <c r="D38" i="61"/>
  <c r="D39" i="61"/>
  <c r="D40" i="61"/>
  <c r="D41" i="61"/>
  <c r="D42" i="61"/>
  <c r="D43" i="61"/>
  <c r="D44" i="61"/>
  <c r="D45" i="61"/>
  <c r="D46" i="61"/>
  <c r="D47" i="61"/>
  <c r="D48" i="61"/>
  <c r="D49" i="61"/>
  <c r="D50" i="61"/>
  <c r="D51" i="61"/>
  <c r="D52" i="61"/>
  <c r="D53" i="61"/>
  <c r="D54" i="61"/>
  <c r="D55" i="61"/>
  <c r="D56" i="61"/>
  <c r="D57" i="61"/>
  <c r="D58" i="61"/>
  <c r="D59" i="61"/>
  <c r="D60" i="61"/>
  <c r="D61" i="61"/>
  <c r="D62" i="61"/>
  <c r="D63" i="61"/>
  <c r="D64" i="61"/>
  <c r="D65" i="61"/>
  <c r="D66" i="61"/>
  <c r="D67" i="61"/>
  <c r="D68" i="61"/>
  <c r="D69" i="61"/>
  <c r="D70" i="61"/>
  <c r="D71" i="61"/>
  <c r="D72" i="61"/>
  <c r="D73" i="61"/>
  <c r="D74" i="61"/>
  <c r="D75" i="61"/>
  <c r="D76" i="61"/>
  <c r="D77" i="61"/>
  <c r="D78" i="61"/>
  <c r="D79" i="61"/>
  <c r="D80" i="61"/>
  <c r="D81" i="61"/>
  <c r="D82" i="61"/>
  <c r="D83" i="61"/>
  <c r="D84" i="61"/>
  <c r="D85" i="61"/>
  <c r="D86" i="61"/>
  <c r="D87" i="61"/>
  <c r="D88" i="61"/>
  <c r="D89" i="61"/>
  <c r="D90" i="61"/>
  <c r="D91" i="61"/>
  <c r="D92" i="61"/>
  <c r="D93" i="61"/>
  <c r="D94" i="61"/>
  <c r="D95" i="61"/>
  <c r="D96" i="61"/>
  <c r="D97" i="61"/>
  <c r="D98" i="61"/>
  <c r="D99" i="61"/>
  <c r="D100" i="61"/>
  <c r="D101" i="61"/>
  <c r="D102" i="61"/>
  <c r="D103" i="61"/>
  <c r="D104" i="61"/>
  <c r="D105" i="61"/>
  <c r="D106" i="61"/>
  <c r="D107" i="61"/>
  <c r="D108" i="61"/>
  <c r="D109" i="61"/>
  <c r="D110" i="61"/>
  <c r="D111" i="61"/>
  <c r="D112" i="61"/>
  <c r="D113" i="61"/>
  <c r="D114" i="61"/>
  <c r="D115" i="61"/>
  <c r="D116" i="61"/>
  <c r="D117" i="61"/>
  <c r="D118" i="61"/>
  <c r="D119" i="61"/>
  <c r="D120" i="61"/>
  <c r="D121" i="61"/>
  <c r="D122" i="61"/>
  <c r="D123" i="61"/>
  <c r="D124" i="61"/>
  <c r="D125" i="61"/>
  <c r="D126" i="61"/>
  <c r="D127" i="61"/>
  <c r="D128" i="61"/>
  <c r="D129" i="61"/>
  <c r="C2" i="61"/>
  <c r="C3" i="61"/>
  <c r="C4" i="61"/>
  <c r="C5" i="61"/>
  <c r="C6" i="61"/>
  <c r="C7" i="61"/>
  <c r="C8" i="61"/>
  <c r="C9" i="61"/>
  <c r="C10" i="61"/>
  <c r="C11" i="61"/>
  <c r="C12" i="61"/>
  <c r="C13" i="61"/>
  <c r="C14" i="61"/>
  <c r="C15" i="61"/>
  <c r="C16" i="61"/>
  <c r="C17" i="61"/>
  <c r="C18" i="61"/>
  <c r="C19" i="61"/>
  <c r="C20" i="61"/>
  <c r="C21" i="61"/>
  <c r="C22" i="61"/>
  <c r="C23" i="61"/>
  <c r="C24" i="61"/>
  <c r="C25" i="61"/>
  <c r="C26" i="61"/>
  <c r="C27" i="61"/>
  <c r="C28" i="61"/>
  <c r="C29" i="61"/>
  <c r="C30" i="61"/>
  <c r="C31" i="61"/>
  <c r="C32" i="61"/>
  <c r="C33" i="61"/>
  <c r="C34" i="61"/>
  <c r="C35" i="61"/>
  <c r="C36" i="61"/>
  <c r="C37" i="61"/>
  <c r="C38" i="61"/>
  <c r="C39" i="61"/>
  <c r="C40" i="61"/>
  <c r="C41" i="61"/>
  <c r="C42" i="61"/>
  <c r="C43" i="61"/>
  <c r="C44" i="61"/>
  <c r="C45" i="61"/>
  <c r="C46" i="61"/>
  <c r="C47" i="61"/>
  <c r="C48" i="61"/>
  <c r="C49" i="61"/>
  <c r="C50" i="61"/>
  <c r="C51" i="61"/>
  <c r="C52" i="61"/>
  <c r="C53" i="61"/>
  <c r="C54" i="61"/>
  <c r="C55" i="61"/>
  <c r="C56" i="61"/>
  <c r="C57" i="61"/>
  <c r="C58" i="61"/>
  <c r="C59" i="61"/>
  <c r="C60" i="61"/>
  <c r="C61" i="61"/>
  <c r="C62" i="61"/>
  <c r="C63" i="61"/>
  <c r="C64" i="61"/>
  <c r="C65" i="61"/>
  <c r="C66" i="61"/>
  <c r="C67" i="61"/>
  <c r="C68" i="61"/>
  <c r="C69" i="61"/>
  <c r="C70" i="61"/>
  <c r="C71" i="61"/>
  <c r="C72" i="61"/>
  <c r="C73" i="61"/>
  <c r="C74" i="61"/>
  <c r="C75" i="61"/>
  <c r="C76" i="61"/>
  <c r="C77" i="61"/>
  <c r="C78" i="61"/>
  <c r="C79" i="61"/>
  <c r="C80" i="61"/>
  <c r="C81" i="61"/>
  <c r="C82" i="61"/>
  <c r="C83" i="61"/>
  <c r="C84" i="61"/>
  <c r="C85" i="61"/>
  <c r="C86" i="61"/>
  <c r="C87" i="61"/>
  <c r="C88" i="61"/>
  <c r="C89" i="61"/>
  <c r="C90" i="61"/>
  <c r="C91" i="61"/>
  <c r="C92" i="61"/>
  <c r="C93" i="61"/>
  <c r="C94" i="61"/>
  <c r="C95" i="61"/>
  <c r="C96" i="61"/>
  <c r="C97" i="61"/>
  <c r="C98" i="61"/>
  <c r="C99" i="61"/>
  <c r="C100" i="61"/>
  <c r="C101" i="61"/>
  <c r="C102" i="61"/>
  <c r="C103" i="61"/>
  <c r="C104" i="61"/>
  <c r="C105" i="61"/>
  <c r="C106" i="61"/>
  <c r="C107" i="61"/>
  <c r="C108" i="61"/>
  <c r="C109" i="61"/>
  <c r="C110" i="61"/>
  <c r="C111" i="61"/>
  <c r="C112" i="61"/>
  <c r="C113" i="61"/>
  <c r="C114" i="61"/>
  <c r="C115" i="61"/>
  <c r="C116" i="61"/>
  <c r="C117" i="61"/>
  <c r="C118" i="61"/>
  <c r="C119" i="61"/>
  <c r="C120" i="61"/>
  <c r="C121" i="61"/>
  <c r="C122" i="61"/>
  <c r="C123" i="61"/>
  <c r="C124" i="61"/>
  <c r="C125" i="61"/>
  <c r="C126" i="61"/>
  <c r="C127" i="61"/>
  <c r="C128" i="61"/>
  <c r="C129" i="61"/>
  <c r="C15" i="47" a="1"/>
  <c r="C15" i="47" s="1"/>
  <c r="D15" i="47" a="1"/>
  <c r="D15" i="47" s="1"/>
  <c r="E15" i="47" a="1"/>
  <c r="E15" i="47" s="1"/>
  <c r="F15" i="47" a="1"/>
  <c r="F15" i="47" s="1"/>
  <c r="G15" i="47" a="1"/>
  <c r="G15" i="47" s="1"/>
  <c r="C12" i="47" a="1"/>
  <c r="C12" i="47" s="1"/>
  <c r="D12" i="47" a="1"/>
  <c r="D12" i="47" s="1"/>
  <c r="E12" i="47" a="1"/>
  <c r="E12" i="47" s="1"/>
  <c r="F12" i="47" a="1"/>
  <c r="F12" i="47" s="1"/>
  <c r="G12" i="47" a="1"/>
  <c r="G12" i="47" s="1"/>
  <c r="C13" i="47" a="1"/>
  <c r="C13" i="47" s="1"/>
  <c r="D13" i="47" a="1"/>
  <c r="D13" i="47" s="1"/>
  <c r="E13" i="47" a="1"/>
  <c r="E13" i="47" s="1"/>
  <c r="F13" i="47" a="1"/>
  <c r="F13" i="47" s="1"/>
  <c r="G13" i="47" a="1"/>
  <c r="G13" i="47" s="1"/>
  <c r="C14" i="47" a="1"/>
  <c r="C14" i="47" s="1"/>
  <c r="D14" i="47" a="1"/>
  <c r="D14" i="47" s="1"/>
  <c r="E14" i="47" a="1"/>
  <c r="E14" i="47" s="1"/>
  <c r="F14" i="47" a="1"/>
  <c r="F14" i="47" s="1"/>
  <c r="G14" i="47" a="1"/>
  <c r="G14" i="47" s="1"/>
  <c r="D11" i="47" a="1"/>
  <c r="D11" i="47" s="1"/>
  <c r="E11" i="47" a="1"/>
  <c r="E11" i="47" s="1"/>
  <c r="F11" i="47" a="1"/>
  <c r="F11" i="47" s="1"/>
  <c r="G11" i="47" a="1"/>
  <c r="G11" i="47" s="1"/>
  <c r="C11" i="47" a="1"/>
  <c r="C11" i="47" s="1"/>
  <c r="C4" i="47" a="1"/>
  <c r="C4" i="47" s="1"/>
  <c r="D4" i="47" a="1"/>
  <c r="D4" i="47" s="1"/>
  <c r="E4" i="47" a="1"/>
  <c r="E4" i="47" s="1"/>
  <c r="F4" i="47" a="1"/>
  <c r="F4" i="47" s="1"/>
  <c r="G4" i="47" a="1"/>
  <c r="G4" i="47" s="1"/>
  <c r="C5" i="47" a="1"/>
  <c r="C5" i="47" s="1"/>
  <c r="D5" i="47" a="1"/>
  <c r="D5" i="47" s="1"/>
  <c r="E5" i="47" a="1"/>
  <c r="E5" i="47" s="1"/>
  <c r="F5" i="47" a="1"/>
  <c r="F5" i="47" s="1"/>
  <c r="G5" i="47" a="1"/>
  <c r="G5" i="47" s="1"/>
  <c r="C6" i="47" a="1"/>
  <c r="C6" i="47" s="1"/>
  <c r="D6" i="47" a="1"/>
  <c r="D6" i="47" s="1"/>
  <c r="E6" i="47" a="1"/>
  <c r="E6" i="47" s="1"/>
  <c r="F6" i="47" a="1"/>
  <c r="F6" i="47" s="1"/>
  <c r="G6" i="47" a="1"/>
  <c r="G6" i="47" s="1"/>
  <c r="C7" i="47" a="1"/>
  <c r="C7" i="47" s="1"/>
  <c r="D3" i="47" a="1"/>
  <c r="D3" i="47" s="1"/>
  <c r="E3" i="47" a="1"/>
  <c r="E3" i="47" s="1"/>
  <c r="F3" i="47" a="1"/>
  <c r="F3" i="47" s="1"/>
  <c r="G3" i="47" a="1"/>
  <c r="G3" i="47" s="1"/>
  <c r="C3" i="47" a="1"/>
  <c r="C3" i="47" s="1"/>
  <c r="C5" i="54" a="1"/>
  <c r="C5" i="54" s="1"/>
  <c r="G6" i="54" a="1"/>
  <c r="G6" i="54" s="1"/>
  <c r="G7" i="54" a="1"/>
  <c r="G7" i="54" s="1"/>
  <c r="G8" i="54" a="1"/>
  <c r="G8" i="54" s="1"/>
  <c r="G9" i="54" a="1"/>
  <c r="G9" i="54" s="1"/>
  <c r="G11" i="54" a="1"/>
  <c r="G11" i="54" s="1"/>
  <c r="G12" i="54" a="1"/>
  <c r="G12" i="54" s="1"/>
  <c r="G13" i="54" a="1"/>
  <c r="G13" i="54" s="1"/>
  <c r="G14" i="54" a="1"/>
  <c r="G14" i="54" s="1"/>
  <c r="G15" i="54" a="1"/>
  <c r="G15" i="54" s="1"/>
  <c r="G16" i="54" a="1"/>
  <c r="G16" i="54" s="1"/>
  <c r="G17" i="54" a="1"/>
  <c r="G17" i="54" s="1"/>
  <c r="G18" i="54" a="1"/>
  <c r="G18" i="54" s="1"/>
  <c r="G19" i="54" a="1"/>
  <c r="G19" i="54" s="1"/>
  <c r="G20" i="54" a="1"/>
  <c r="G20" i="54" s="1"/>
  <c r="F6" i="54" a="1"/>
  <c r="F6" i="54" s="1"/>
  <c r="F7" i="54" a="1"/>
  <c r="F7" i="54" s="1"/>
  <c r="F8" i="54" a="1"/>
  <c r="F8" i="54" s="1"/>
  <c r="F9" i="54" a="1"/>
  <c r="F9" i="54" s="1"/>
  <c r="F11" i="54" a="1"/>
  <c r="F11" i="54" s="1"/>
  <c r="F12" i="54" a="1"/>
  <c r="F12" i="54" s="1"/>
  <c r="F13" i="54" a="1"/>
  <c r="F13" i="54" s="1"/>
  <c r="F14" i="54" a="1"/>
  <c r="F14" i="54" s="1"/>
  <c r="F15" i="54" a="1"/>
  <c r="F15" i="54" s="1"/>
  <c r="F16" i="54" a="1"/>
  <c r="F16" i="54" s="1"/>
  <c r="F17" i="54" a="1"/>
  <c r="F17" i="54" s="1"/>
  <c r="F18" i="54" a="1"/>
  <c r="F18" i="54" s="1"/>
  <c r="F19" i="54" a="1"/>
  <c r="F19" i="54" s="1"/>
  <c r="F20" i="54" a="1"/>
  <c r="F20" i="54" s="1"/>
  <c r="E6" i="54" a="1"/>
  <c r="E6" i="54" s="1"/>
  <c r="E7" i="54" a="1"/>
  <c r="E7" i="54" s="1"/>
  <c r="E8" i="54" a="1"/>
  <c r="E8" i="54" s="1"/>
  <c r="E9" i="54" a="1"/>
  <c r="E9" i="54" s="1"/>
  <c r="E11" i="54" a="1"/>
  <c r="E11" i="54" s="1"/>
  <c r="E12" i="54" a="1"/>
  <c r="E12" i="54" s="1"/>
  <c r="E13" i="54" a="1"/>
  <c r="E13" i="54" s="1"/>
  <c r="E14" i="54" a="1"/>
  <c r="E14" i="54" s="1"/>
  <c r="E15" i="54" a="1"/>
  <c r="E15" i="54" s="1"/>
  <c r="E16" i="54" a="1"/>
  <c r="E16" i="54" s="1"/>
  <c r="E17" i="54" a="1"/>
  <c r="E17" i="54" s="1"/>
  <c r="E18" i="54" a="1"/>
  <c r="E18" i="54" s="1"/>
  <c r="E19" i="54" a="1"/>
  <c r="E19" i="54" s="1"/>
  <c r="E20" i="54" a="1"/>
  <c r="E20" i="54" s="1"/>
  <c r="D6" i="54" a="1"/>
  <c r="D6" i="54" s="1"/>
  <c r="D7" i="54" a="1"/>
  <c r="D7" i="54" s="1"/>
  <c r="D8" i="54" a="1"/>
  <c r="D8" i="54" s="1"/>
  <c r="D9" i="54" a="1"/>
  <c r="D9" i="54" s="1"/>
  <c r="D11" i="54" a="1"/>
  <c r="D11" i="54" s="1"/>
  <c r="D12" i="54" a="1"/>
  <c r="D12" i="54" s="1"/>
  <c r="D13" i="54" a="1"/>
  <c r="D13" i="54" s="1"/>
  <c r="D14" i="54" a="1"/>
  <c r="D14" i="54" s="1"/>
  <c r="D15" i="54" a="1"/>
  <c r="D15" i="54" s="1"/>
  <c r="D16" i="54" a="1"/>
  <c r="D16" i="54" s="1"/>
  <c r="D17" i="54" a="1"/>
  <c r="D17" i="54" s="1"/>
  <c r="D18" i="54" a="1"/>
  <c r="D18" i="54" s="1"/>
  <c r="D19" i="54" a="1"/>
  <c r="D19" i="54" s="1"/>
  <c r="D20" i="54" a="1"/>
  <c r="D20" i="54" s="1"/>
  <c r="D5" i="54" a="1"/>
  <c r="D5" i="54" s="1"/>
  <c r="E5" i="54" a="1"/>
  <c r="E5" i="54" s="1"/>
  <c r="F5" i="54" a="1"/>
  <c r="F5" i="54" s="1"/>
  <c r="G5" i="54" a="1"/>
  <c r="G5" i="54" s="1"/>
  <c r="C6" i="54" a="1"/>
  <c r="C6" i="54" s="1"/>
  <c r="C7" i="54" a="1"/>
  <c r="C7" i="54" s="1"/>
  <c r="C8" i="54" a="1"/>
  <c r="C8" i="54" s="1"/>
  <c r="C9" i="54" a="1"/>
  <c r="C9" i="54" s="1"/>
  <c r="C11" i="54" a="1"/>
  <c r="C11" i="54" s="1"/>
  <c r="C12" i="54" a="1"/>
  <c r="C12" i="54" s="1"/>
  <c r="C13" i="54" a="1"/>
  <c r="C13" i="54" s="1"/>
  <c r="C14" i="54" a="1"/>
  <c r="C14" i="54" s="1"/>
  <c r="C15" i="54" a="1"/>
  <c r="C15" i="54" s="1"/>
  <c r="C16" i="54" a="1"/>
  <c r="C16" i="54" s="1"/>
  <c r="C17" i="54" a="1"/>
  <c r="C17" i="54" s="1"/>
  <c r="C18" i="54" a="1"/>
  <c r="C18" i="54" s="1"/>
  <c r="C19" i="54" a="1"/>
  <c r="C19" i="54" s="1"/>
  <c r="C20" i="54" a="1"/>
  <c r="C20" i="54" s="1"/>
  <c r="B3" i="54" a="1"/>
  <c r="B3" i="54" s="1"/>
  <c r="B4" i="54" a="1"/>
  <c r="B4" i="5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sulta - aero_prof" description="Conexão com a consulta 'aero_prof' na pasta de trabalho." type="100" refreshedVersion="6" minRefreshableVersion="5">
    <extLst>
      <ext xmlns:x15="http://schemas.microsoft.com/office/spreadsheetml/2010/11/main" uri="{DE250136-89BD-433C-8126-D09CA5730AF9}">
        <x15:connection id="a7d6ff07-9bc8-4acf-881f-17b7ae6aedfd"/>
      </ext>
    </extLst>
  </connection>
  <connection id="2" xr16:uid="{00000000-0015-0000-FFFF-FFFF01000000}" name="Consulta - aeroespacial" description="Conexão com a consulta 'aeroespacial' na pasta de trabalho." type="100" refreshedVersion="6" minRefreshableVersion="5">
    <extLst>
      <ext xmlns:x15="http://schemas.microsoft.com/office/spreadsheetml/2010/11/main" uri="{DE250136-89BD-433C-8126-D09CA5730AF9}">
        <x15:connection id="7224809a-981d-4e49-9741-2b39a893631f"/>
      </ext>
    </extLst>
  </connection>
  <connection id="3" xr16:uid="{00000000-0015-0000-FFFF-FFFF02000000}" name="Consulta - auto_prof" description="Conexão com a consulta 'auto_prof' na pasta de trabalho." type="100" refreshedVersion="6" minRefreshableVersion="5">
    <extLst>
      <ext xmlns:x15="http://schemas.microsoft.com/office/spreadsheetml/2010/11/main" uri="{DE250136-89BD-433C-8126-D09CA5730AF9}">
        <x15:connection id="b7a034b0-b2e4-487e-9c5c-d15bed8f151c"/>
      </ext>
    </extLst>
  </connection>
  <connection id="4" xr16:uid="{00000000-0015-0000-FFFF-FFFF03000000}" name="Consulta - automotiva" description="Conexão com a consulta 'automotiva' na pasta de trabalho." type="100" refreshedVersion="6" minRefreshableVersion="5">
    <extLst>
      <ext xmlns:x15="http://schemas.microsoft.com/office/spreadsheetml/2010/11/main" uri="{DE250136-89BD-433C-8126-D09CA5730AF9}">
        <x15:connection id="a984183b-a7af-4cb5-96fa-a2b6d48f768d"/>
      </ext>
    </extLst>
  </connection>
  <connection id="5" xr16:uid="{00000000-0015-0000-FFFF-FFFF04000000}" name="Consulta - CNA" description="Conexão com a consulta 'CNA' na pasta de trabalho." type="100" refreshedVersion="6" minRefreshableVersion="5">
    <extLst>
      <ext xmlns:x15="http://schemas.microsoft.com/office/spreadsheetml/2010/11/main" uri="{DE250136-89BD-433C-8126-D09CA5730AF9}">
        <x15:connection id="86f67da8-c238-48f6-b960-5e6160efb85d"/>
      </ext>
    </extLst>
  </connection>
  <connection id="6" xr16:uid="{00000000-0015-0000-FFFF-FFFF05000000}" name="Consulta - cna_prof" description="Conexão com a consulta 'cna_prof' na pasta de trabalho." type="100" refreshedVersion="6" minRefreshableVersion="5">
    <extLst>
      <ext xmlns:x15="http://schemas.microsoft.com/office/spreadsheetml/2010/11/main" uri="{DE250136-89BD-433C-8126-D09CA5730AF9}">
        <x15:connection id="ab382429-f778-4273-be92-6cefb9e736f0"/>
      </ext>
    </extLst>
  </connection>
  <connection id="7" xr16:uid="{00000000-0015-0000-FFFF-FFFF06000000}" name="Consulta - eletron_prof" description="Conexão com a consulta 'eletron_prof' na pasta de trabalho." type="100" refreshedVersion="6" minRefreshableVersion="5">
    <extLst>
      <ext xmlns:x15="http://schemas.microsoft.com/office/spreadsheetml/2010/11/main" uri="{DE250136-89BD-433C-8126-D09CA5730AF9}">
        <x15:connection id="2d7e7ba9-9c81-4534-a6e9-3316eb0e9627"/>
      </ext>
    </extLst>
  </connection>
  <connection id="8" xr16:uid="{00000000-0015-0000-FFFF-FFFF07000000}" name="Consulta - eletronica" description="Conexão com a consulta 'eletronica' na pasta de trabalho." type="100" refreshedVersion="6" minRefreshableVersion="5">
    <extLst>
      <ext xmlns:x15="http://schemas.microsoft.com/office/spreadsheetml/2010/11/main" uri="{DE250136-89BD-433C-8126-D09CA5730AF9}">
        <x15:connection id="f740216f-2315-4945-bb52-cbe4811e2110"/>
      </ext>
    </extLst>
  </connection>
  <connection id="9" xr16:uid="{00000000-0015-0000-FFFF-FFFF08000000}" name="Consulta - energ_prof" description="Conexão com a consulta 'energ_prof' na pasta de trabalho." type="100" refreshedVersion="6" minRefreshableVersion="5">
    <extLst>
      <ext xmlns:x15="http://schemas.microsoft.com/office/spreadsheetml/2010/11/main" uri="{DE250136-89BD-433C-8126-D09CA5730AF9}">
        <x15:connection id="40484a2f-5dcc-4e31-9822-02a6dbf1677e"/>
      </ext>
    </extLst>
  </connection>
  <connection id="10" xr16:uid="{00000000-0015-0000-FFFF-FFFF09000000}" name="Consulta - energia" description="Conexão com a consulta 'energia' na pasta de trabalho." type="100" refreshedVersion="6" minRefreshableVersion="5">
    <extLst>
      <ext xmlns:x15="http://schemas.microsoft.com/office/spreadsheetml/2010/11/main" uri="{DE250136-89BD-433C-8126-D09CA5730AF9}">
        <x15:connection id="2dd466d8-ed32-496b-bbbd-799b2c9de700"/>
      </ext>
    </extLst>
  </connection>
  <connection id="11" xr16:uid="{00000000-0015-0000-FFFF-FFFF0A000000}" keepAlive="1" name="Consulta - FGA" description="Conexão com a consulta 'FGA' na pasta de trabalho." type="5" refreshedVersion="6" background="1" saveData="1">
    <dbPr connection="Provider=Microsoft.Mashup.OleDb.1;Data Source=$Workbook$;Location=FGA;Extended Properties=&quot;&quot;" command="SELECT * FROM [FGA]"/>
  </connection>
  <connection id="12" xr16:uid="{00000000-0015-0000-FFFF-FFFF0B000000}" keepAlive="1" name="Consulta - FGA_prof" description="Conexão com a consulta 'FGA_prof' na pasta de trabalho." type="5" refreshedVersion="6" background="1" saveData="1">
    <dbPr connection="Provider=Microsoft.Mashup.OleDb.1;Data Source=$Workbook$;Location=FGA_prof;Extended Properties=&quot;&quot;" command="SELECT * FROM [FGA_prof]"/>
  </connection>
  <connection id="13" xr16:uid="{00000000-0015-0000-FFFF-FFFF0C000000}" name="Consulta - soft_prof" description="Conexão com a consulta 'soft_prof' na pasta de trabalho." type="100" refreshedVersion="6" minRefreshableVersion="5">
    <extLst>
      <ext xmlns:x15="http://schemas.microsoft.com/office/spreadsheetml/2010/11/main" uri="{DE250136-89BD-433C-8126-D09CA5730AF9}">
        <x15:connection id="54aa6bd4-6221-42d2-8c67-f70d29e3f42e"/>
      </ext>
    </extLst>
  </connection>
  <connection id="14" xr16:uid="{00000000-0015-0000-FFFF-FFFF0D000000}" name="Consulta - software" description="Conexão com a consulta 'software' na pasta de trabalho." type="100" refreshedVersion="6" minRefreshableVersion="5">
    <extLst>
      <ext xmlns:x15="http://schemas.microsoft.com/office/spreadsheetml/2010/11/main" uri="{DE250136-89BD-433C-8126-D09CA5730AF9}">
        <x15:connection id="03f65a9b-ba85-4b74-a72d-54e0926c8bcd"/>
      </ext>
    </extLst>
  </connection>
  <connection id="15" xr16:uid="{00000000-0015-0000-FFFF-FFFF0E000000}" keepAlive="1" name="ThisWorkbookDataModel" description="Modelo de Dad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<sst xmlns="http://schemas.openxmlformats.org/spreadsheetml/2006/main" count="8816" uniqueCount="818">
  <si>
    <t>DISCIPLINA</t>
  </si>
  <si>
    <t>TURMA</t>
  </si>
  <si>
    <t>FLUXO</t>
  </si>
  <si>
    <t>VAGAS</t>
  </si>
  <si>
    <t>CÓDIGO</t>
  </si>
  <si>
    <t>DIA</t>
  </si>
  <si>
    <t>HORÁRIO</t>
  </si>
  <si>
    <t>MODO</t>
  </si>
  <si>
    <t>CÓDIGO LOCAL</t>
  </si>
  <si>
    <t>LOCAL</t>
  </si>
  <si>
    <t>PROFESSORES</t>
  </si>
  <si>
    <t>CURSO RESPONSAVEL</t>
  </si>
  <si>
    <t>Créditos</t>
  </si>
  <si>
    <t>Carga Horária</t>
  </si>
  <si>
    <t>Aerodinâmica de sistemas aeroespaciais</t>
  </si>
  <si>
    <t>FGA0038</t>
  </si>
  <si>
    <t>Qui</t>
  </si>
  <si>
    <t>16:00-17:50</t>
  </si>
  <si>
    <t>Presencial</t>
  </si>
  <si>
    <t>183366 </t>
  </si>
  <si>
    <t>I4</t>
  </si>
  <si>
    <t>Olexiy Shynkarenko</t>
  </si>
  <si>
    <t>Aeroespacial</t>
  </si>
  <si>
    <t>Sex</t>
  </si>
  <si>
    <t>16:00-16:55</t>
  </si>
  <si>
    <t>Ter</t>
  </si>
  <si>
    <t>Ciências Aeroespaciais</t>
  </si>
  <si>
    <t>FGA0254</t>
  </si>
  <si>
    <t>Qua</t>
  </si>
  <si>
    <t>08:00-09:50</t>
  </si>
  <si>
    <t>NÃO OFERTAR</t>
  </si>
  <si>
    <t>Não Ofertada</t>
  </si>
  <si>
    <t>10:00-11:50</t>
  </si>
  <si>
    <t>183376 </t>
  </si>
  <si>
    <t>S5</t>
  </si>
  <si>
    <t>Gabriela Cunha</t>
  </si>
  <si>
    <t>Dinâmica de Estruturas Aeroespaciais</t>
  </si>
  <si>
    <t>FGA0050</t>
  </si>
  <si>
    <t>Sergio Carneiro</t>
  </si>
  <si>
    <t>Dinâmica dos Gases para Sistemas Aeroespaciais</t>
  </si>
  <si>
    <t>FGA0043</t>
  </si>
  <si>
    <t>14:00-15:50</t>
  </si>
  <si>
    <t>183393 </t>
  </si>
  <si>
    <t>Fundamentos do Método dos Elementos Finitos</t>
  </si>
  <si>
    <t>FGA0286</t>
  </si>
  <si>
    <t>LDTEA 2</t>
  </si>
  <si>
    <t>Manuel Barcelos</t>
  </si>
  <si>
    <t>18:00-19:50</t>
  </si>
  <si>
    <t>Fundamentos do Projeto de Aeronaves</t>
  </si>
  <si>
    <t>FGA0282</t>
  </si>
  <si>
    <t>183384 </t>
  </si>
  <si>
    <t>Mecânica de Estruturas Aeroespaciais</t>
  </si>
  <si>
    <t>FGA0039</t>
  </si>
  <si>
    <t>Seg</t>
  </si>
  <si>
    <t>13:00-13:55</t>
  </si>
  <si>
    <t>Artem Andrianov</t>
  </si>
  <si>
    <t>12:00-13:50</t>
  </si>
  <si>
    <t>183372 </t>
  </si>
  <si>
    <t>I7</t>
  </si>
  <si>
    <t>183379 </t>
  </si>
  <si>
    <t>S7</t>
  </si>
  <si>
    <t>Mecânica de Estruturas Aeronáuticas</t>
  </si>
  <si>
    <t>FGA0291</t>
  </si>
  <si>
    <t>LDTEA 3</t>
  </si>
  <si>
    <t>Mecânica do Voo</t>
  </si>
  <si>
    <t>FGA0045</t>
  </si>
  <si>
    <t>183380 </t>
  </si>
  <si>
    <t>S8</t>
  </si>
  <si>
    <t>Polliana Candida</t>
  </si>
  <si>
    <t>Mecânica do Voo Espacial</t>
  </si>
  <si>
    <t>FGA0048</t>
  </si>
  <si>
    <t>183364 </t>
  </si>
  <si>
    <t>I5</t>
  </si>
  <si>
    <t>William Reis</t>
  </si>
  <si>
    <t>183363 </t>
  </si>
  <si>
    <t>Mecânica dos Materiais Compósitos</t>
  </si>
  <si>
    <t>FGA0283</t>
  </si>
  <si>
    <t>Projeto de Sistemas Aeroespaciais</t>
  </si>
  <si>
    <t>FGA0049</t>
  </si>
  <si>
    <t>A DESIGNAR</t>
  </si>
  <si>
    <t>Ronne Toledo</t>
  </si>
  <si>
    <t>Projeto de Sistemas de Controle</t>
  </si>
  <si>
    <t>FGA0044</t>
  </si>
  <si>
    <t>Thiago Kurudez</t>
  </si>
  <si>
    <t>Projeto de Sistemas de Observação da Terra</t>
  </si>
  <si>
    <t>FGA0062</t>
  </si>
  <si>
    <t>Projeto Integrador de Engenharia 1</t>
  </si>
  <si>
    <t>FGA0150</t>
  </si>
  <si>
    <t>183374 </t>
  </si>
  <si>
    <t>S2</t>
  </si>
  <si>
    <t>Jung Pyo Lee</t>
  </si>
  <si>
    <t>183377 </t>
  </si>
  <si>
    <t>Projeto Integrador de Engenharia 2</t>
  </si>
  <si>
    <t>FGA0250</t>
  </si>
  <si>
    <t>183373 </t>
  </si>
  <si>
    <t>S1</t>
  </si>
  <si>
    <t>Rafael Castilho</t>
  </si>
  <si>
    <t>183385 </t>
  </si>
  <si>
    <t>ANFITEATRO</t>
  </si>
  <si>
    <t>Propulsão Aeroespacial</t>
  </si>
  <si>
    <t>FGA0052</t>
  </si>
  <si>
    <t>I1</t>
  </si>
  <si>
    <t>A Designar</t>
  </si>
  <si>
    <t>Propulsão Aeronautica</t>
  </si>
  <si>
    <t>FGA0063</t>
  </si>
  <si>
    <t>Propulsão Elétrica</t>
  </si>
  <si>
    <t>FGA0065</t>
  </si>
  <si>
    <t>Sistemas Aeroespaciais</t>
  </si>
  <si>
    <t>FGA0008</t>
  </si>
  <si>
    <t>I8</t>
  </si>
  <si>
    <t>Sistemas de Propulsão Sólida e Híbrida</t>
  </si>
  <si>
    <t>FGA0289</t>
  </si>
  <si>
    <t>Topicos Especiais 2 em Engenharia Aeroespacial</t>
  </si>
  <si>
    <t>FGA0105</t>
  </si>
  <si>
    <t>S6</t>
  </si>
  <si>
    <t>Artur Bertoldi</t>
  </si>
  <si>
    <t>Topicos Especiais 3 em Engenharia Aeroespacial</t>
  </si>
  <si>
    <t>FGA0106</t>
  </si>
  <si>
    <t>183370 </t>
  </si>
  <si>
    <t>I3</t>
  </si>
  <si>
    <t>Topicos Especiais 4 em Engenharia Aeroespacial</t>
  </si>
  <si>
    <t>FGA0121</t>
  </si>
  <si>
    <t>183367 </t>
  </si>
  <si>
    <t>S3</t>
  </si>
  <si>
    <t>Tópicos Especiais em Engenharia Aeroespacial</t>
  </si>
  <si>
    <t>FGA0037</t>
  </si>
  <si>
    <t>TERMO-SUP</t>
  </si>
  <si>
    <t>Fernando Merege</t>
  </si>
  <si>
    <t> Tópicos Especiais em Engenharia Aeroespacial</t>
  </si>
  <si>
    <t>Telecomunicações Espaciais </t>
  </si>
  <si>
    <t>Acústica e Vibrações Veiculares</t>
  </si>
  <si>
    <t>FGA0266</t>
  </si>
  <si>
    <t>MULTIUSO</t>
  </si>
  <si>
    <t>Maria Alzira</t>
  </si>
  <si>
    <t>Automotiva</t>
  </si>
  <si>
    <t>Análise Estrutural Métodos de Elementos Finitos</t>
  </si>
  <si>
    <t>FGA0229</t>
  </si>
  <si>
    <t>183368 </t>
  </si>
  <si>
    <t>Análise Dinâmica Métodos de Elementos Finitos</t>
  </si>
  <si>
    <t>FGA0268</t>
  </si>
  <si>
    <t>Arquitetura de Motores de Combustão interna</t>
  </si>
  <si>
    <t>FGA0194</t>
  </si>
  <si>
    <t>Fabio Lisboa</t>
  </si>
  <si>
    <t>Confiabilidade de Sistemas Automotivos</t>
  </si>
  <si>
    <t> </t>
  </si>
  <si>
    <t>Sab</t>
  </si>
  <si>
    <t>18:00-18:55</t>
  </si>
  <si>
    <t>Desenho Industrial Assistido por Computador</t>
  </si>
  <si>
    <t>FGA0168</t>
  </si>
  <si>
    <t>183382 </t>
  </si>
  <si>
    <t>S10</t>
  </si>
  <si>
    <t>Eneida Valdes</t>
  </si>
  <si>
    <t>Hilmilsys Gonzalez</t>
  </si>
  <si>
    <t>I10</t>
  </si>
  <si>
    <t>Saleh Khalil</t>
  </si>
  <si>
    <t>Mateus Miranda</t>
  </si>
  <si>
    <t>Dinâmica de Veículos</t>
  </si>
  <si>
    <t>FGA0230</t>
  </si>
  <si>
    <t>Suzana Avila</t>
  </si>
  <si>
    <t>Dinamica dos Mecanismos</t>
  </si>
  <si>
    <t>FGA0023</t>
  </si>
  <si>
    <t>183369 </t>
  </si>
  <si>
    <t>Rita Silva</t>
  </si>
  <si>
    <t>Eletronica Veicular</t>
  </si>
  <si>
    <t>FGA0226</t>
  </si>
  <si>
    <t>Evandro Teixeira</t>
  </si>
  <si>
    <t>Engenharia de Manutenção</t>
  </si>
  <si>
    <t>FGA0284</t>
  </si>
  <si>
    <t>Engenharia de Segurança do Trabalho</t>
  </si>
  <si>
    <t>FGA0148</t>
  </si>
  <si>
    <t>I2</t>
  </si>
  <si>
    <t>183375 </t>
  </si>
  <si>
    <t>Engenharia de Software Automotivo</t>
  </si>
  <si>
    <t>FGA0131</t>
  </si>
  <si>
    <t>Equipamentos Termofluidos Automotivos</t>
  </si>
  <si>
    <t>FGA0076</t>
  </si>
  <si>
    <t>Alessandro Borges</t>
  </si>
  <si>
    <t>Fabio Alfaia</t>
  </si>
  <si>
    <t xml:space="preserve">Ergonomia do Produto </t>
  </si>
  <si>
    <t>FGA0152</t>
  </si>
  <si>
    <t>183395 </t>
  </si>
  <si>
    <t>MOCAP</t>
  </si>
  <si>
    <t>Gestão da Produção Automotiva</t>
  </si>
  <si>
    <t>FGA0195</t>
  </si>
  <si>
    <t>Mario de Andrade</t>
  </si>
  <si>
    <t>Gestão da Produção da Qualidade</t>
  </si>
  <si>
    <t>FGA0184</t>
  </si>
  <si>
    <t>183371 </t>
  </si>
  <si>
    <t>I9</t>
  </si>
  <si>
    <t>Rejane Figueiredo</t>
  </si>
  <si>
    <t>Integração e Testes</t>
  </si>
  <si>
    <t>FGA0232</t>
  </si>
  <si>
    <t>Henrique Gomes</t>
  </si>
  <si>
    <t>Introdução à Mecânica da Fratura</t>
  </si>
  <si>
    <t>FGA0285</t>
  </si>
  <si>
    <t>Carla Anflor</t>
  </si>
  <si>
    <t>Introducao ao Desgaste</t>
  </si>
  <si>
    <t>FGA0077</t>
  </si>
  <si>
    <t>Introdução ao Design e Concepção de Veículos</t>
  </si>
  <si>
    <t>FGA0155</t>
  </si>
  <si>
    <t xml:space="preserve">Laboratório de Materiais de Construção de Engenharia </t>
  </si>
  <si>
    <t>FGA0075</t>
  </si>
  <si>
    <t>08:00-08:55</t>
  </si>
  <si>
    <t>LAB MAT</t>
  </si>
  <si>
    <t>Rodrigo Meneses</t>
  </si>
  <si>
    <t>Sandra Luz</t>
  </si>
  <si>
    <t>09:00-09:55</t>
  </si>
  <si>
    <t>10:00-10:55</t>
  </si>
  <si>
    <t>11:00-11:55</t>
  </si>
  <si>
    <t>183394 </t>
  </si>
  <si>
    <t>Emmanuel Lima</t>
  </si>
  <si>
    <t>17:00-17:55</t>
  </si>
  <si>
    <t>14:00-14:55</t>
  </si>
  <si>
    <t>Materiais Compostos e Plásticos</t>
  </si>
  <si>
    <t>FGA0191</t>
  </si>
  <si>
    <t>Mecânica dos Sólidos 1 para Engenharia</t>
  </si>
  <si>
    <t>FGA0154 </t>
  </si>
  <si>
    <t>183381 </t>
  </si>
  <si>
    <t>Glauceny Medeiros</t>
  </si>
  <si>
    <t>Mecanica dos Sólidos 2 para Engenharia</t>
  </si>
  <si>
    <t>FGA0179 </t>
  </si>
  <si>
    <t>Métodos Experimentais para Engenharia</t>
  </si>
  <si>
    <t>FGA0188</t>
  </si>
  <si>
    <t>183378 </t>
  </si>
  <si>
    <t>Projeto de Elementos Automotivos</t>
  </si>
  <si>
    <t>FGA0190</t>
  </si>
  <si>
    <t>Projeto de Estruturas de Veiculos</t>
  </si>
  <si>
    <t>FGA0267</t>
  </si>
  <si>
    <t>183365 </t>
  </si>
  <si>
    <t>Projeto de Sistemas Automotivos</t>
  </si>
  <si>
    <t>FGA0228</t>
  </si>
  <si>
    <t>Projeto de Veículos</t>
  </si>
  <si>
    <t>FGA0271</t>
  </si>
  <si>
    <t>Rafael Rodrigues</t>
  </si>
  <si>
    <t>Rhander Viana</t>
  </si>
  <si>
    <t>Sistemas Automotivos</t>
  </si>
  <si>
    <t>FGA0167</t>
  </si>
  <si>
    <t>Sistemas de Controle Automotivo</t>
  </si>
  <si>
    <t>FGA0040</t>
  </si>
  <si>
    <t>LAB SHP</t>
  </si>
  <si>
    <t>Sistemas Hidráulicos e Pneumáticos</t>
  </si>
  <si>
    <t>FGA0270</t>
  </si>
  <si>
    <t>bruno luiz</t>
  </si>
  <si>
    <t>Tecnologias de Fabricação 1</t>
  </si>
  <si>
    <t>FGA0055</t>
  </si>
  <si>
    <t>Tecnologias de Fabricação 2</t>
  </si>
  <si>
    <t>FGA0056</t>
  </si>
  <si>
    <t>Edison Cueva</t>
  </si>
  <si>
    <t>Teoria de Materiais de Construção</t>
  </si>
  <si>
    <t>FGA0078</t>
  </si>
  <si>
    <t>S4</t>
  </si>
  <si>
    <t>Topicos Especiais em Engenharia Automotiva</t>
  </si>
  <si>
    <t>FGA0214</t>
  </si>
  <si>
    <t>Tópicos Especiais em Engenharia Automotiva</t>
  </si>
  <si>
    <t>Cálculo 1</t>
  </si>
  <si>
    <t>MAT0025</t>
  </si>
  <si>
    <t>Tatiane da Silva</t>
  </si>
  <si>
    <t>Ciencias Naturais Aplicadas</t>
  </si>
  <si>
    <t>Matheus Bernardini</t>
  </si>
  <si>
    <t>Ricardo Fragelli</t>
  </si>
  <si>
    <t>S9</t>
  </si>
  <si>
    <t>Luiza Yoko</t>
  </si>
  <si>
    <t>Cálculo 2</t>
  </si>
  <si>
    <t>MAT0026</t>
  </si>
  <si>
    <t>Tais Calliero</t>
  </si>
  <si>
    <t xml:space="preserve">Cálculo 3 </t>
  </si>
  <si>
    <t>MAT0027</t>
  </si>
  <si>
    <t xml:space="preserve">Cálculo 3  </t>
  </si>
  <si>
    <t>Vinicius Rispoli</t>
  </si>
  <si>
    <t>Física 1</t>
  </si>
  <si>
    <t>IFD0171</t>
  </si>
  <si>
    <t>Ronni Amorim</t>
  </si>
  <si>
    <t>Wytler Cordeiro</t>
  </si>
  <si>
    <t>Rafael Morgado</t>
  </si>
  <si>
    <t>Física 1 Experimental</t>
  </si>
  <si>
    <t>IFD0173</t>
  </si>
  <si>
    <t>183387 </t>
  </si>
  <si>
    <t>LAB FISICA</t>
  </si>
  <si>
    <t>Lindomar Carvalho</t>
  </si>
  <si>
    <t>Leandro Xavier</t>
  </si>
  <si>
    <t>Fundamentos de Astronomia e Astrofísica</t>
  </si>
  <si>
    <t>FGA0117</t>
  </si>
  <si>
    <t>Fundamentos de Energia Nuclear</t>
  </si>
  <si>
    <t>Fundamentos de Equações Diferenciais para Engenharia</t>
  </si>
  <si>
    <t>FGA0006</t>
  </si>
  <si>
    <t>Yevsey Sobolevski</t>
  </si>
  <si>
    <t>Fundamentos de Variáveis Complexas para Engenharia</t>
  </si>
  <si>
    <t>FGA0066</t>
  </si>
  <si>
    <t>Introdução à Álgebra Linear</t>
  </si>
  <si>
    <t>MAT0031</t>
  </si>
  <si>
    <t xml:space="preserve">Introdução à Astronomia e Astrofísica </t>
  </si>
  <si>
    <t>Introdução à Engenharia</t>
  </si>
  <si>
    <t>FGA0163</t>
  </si>
  <si>
    <t>Anfiteatro</t>
  </si>
  <si>
    <t>Rudi Van Els</t>
  </si>
  <si>
    <t>Patrícia Braga</t>
  </si>
  <si>
    <t>Introdução a Geometria Analítica</t>
  </si>
  <si>
    <t>FGA0125</t>
  </si>
  <si>
    <t>Laboratório de Ondulatória e Física Térmica para Engenharia</t>
  </si>
  <si>
    <t>FGA0107</t>
  </si>
  <si>
    <t>LAB OND</t>
  </si>
  <si>
    <t>Eberth Correa</t>
  </si>
  <si>
    <t>Matematica aplicada a sistemas</t>
  </si>
  <si>
    <t>Métodos Numéricos para Engenharia</t>
  </si>
  <si>
    <t>FGA0160</t>
  </si>
  <si>
    <t>Rodrigo Cerda</t>
  </si>
  <si>
    <t>Luciano Fonseca</t>
  </si>
  <si>
    <t>Ondulatória e Fisica Térmica para Engenharia</t>
  </si>
  <si>
    <t>FGA0090</t>
  </si>
  <si>
    <t>Prática de Eletromagnetismo</t>
  </si>
  <si>
    <t>FGA0120</t>
  </si>
  <si>
    <t>Gerardo Pizo</t>
  </si>
  <si>
    <t>Pré-Cálculo</t>
  </si>
  <si>
    <t>Probabilidade e Estatística Aplicada a Engenharia</t>
  </si>
  <si>
    <t>FGA0157</t>
  </si>
  <si>
    <t>Marília Miranda</t>
  </si>
  <si>
    <t>Teoria de Eletromagnetismo</t>
  </si>
  <si>
    <t>FGA0119</t>
  </si>
  <si>
    <t>Andre Penna</t>
  </si>
  <si>
    <t>Tópicos Especiais em Física Aplicada</t>
  </si>
  <si>
    <t>Topicos Especiais Em Matematica Aplicada</t>
  </si>
  <si>
    <t>FGA0034</t>
  </si>
  <si>
    <t>Física Moderna</t>
  </si>
  <si>
    <t>FGA0144</t>
  </si>
  <si>
    <t>Física 3</t>
  </si>
  <si>
    <t>IFD0179</t>
  </si>
  <si>
    <t>Anatomia e Fisiologia Humana</t>
  </si>
  <si>
    <t>FGA0013</t>
  </si>
  <si>
    <t>Suélia Fleury</t>
  </si>
  <si>
    <t>Eletronica</t>
  </si>
  <si>
    <t>Anatomia e fisiologia Humana</t>
  </si>
  <si>
    <t>Antenas Impressas</t>
  </si>
  <si>
    <t>FGA0094</t>
  </si>
  <si>
    <t>Codificacao e Compressao de Sinais e Video</t>
  </si>
  <si>
    <t>FGA0095</t>
  </si>
  <si>
    <t>Comunicações Digitais para Engenharia</t>
  </si>
  <si>
    <t>FGA0224</t>
  </si>
  <si>
    <t>183391 </t>
  </si>
  <si>
    <t>Elementos e Métodos em Eletrônica</t>
  </si>
  <si>
    <t>FGA0166</t>
  </si>
  <si>
    <t>Fabiano Soares</t>
  </si>
  <si>
    <t>Eletronica de Alta Frequencia</t>
  </si>
  <si>
    <t>FGA0116</t>
  </si>
  <si>
    <t>Eletronica de Potencia</t>
  </si>
  <si>
    <t>FGA0057</t>
  </si>
  <si>
    <t>Eletrônica de Radio Frequência</t>
  </si>
  <si>
    <t>FGA0097</t>
  </si>
  <si>
    <t>Eletrônica Embarcada</t>
  </si>
  <si>
    <t>FGA0096</t>
  </si>
  <si>
    <t>LAB SS</t>
  </si>
  <si>
    <t>Guillermo Bestard</t>
  </si>
  <si>
    <t>Engenharia de Produto</t>
  </si>
  <si>
    <t>FGA0200</t>
  </si>
  <si>
    <t>Informática em Saúde</t>
  </si>
  <si>
    <t>FGA0202</t>
  </si>
  <si>
    <t>Inovação</t>
  </si>
  <si>
    <t>FGA0181</t>
  </si>
  <si>
    <t>Instrumentação Biomédica 1</t>
  </si>
  <si>
    <t>FGA0222</t>
  </si>
  <si>
    <t>Instrumentação Biomédica 2</t>
  </si>
  <si>
    <t>FGA0258</t>
  </si>
  <si>
    <t>Euler Vilhena</t>
  </si>
  <si>
    <t>Instrumentação e Sistemas de Controle</t>
  </si>
  <si>
    <t>Instrumentação Eletrônica para Engenharia</t>
  </si>
  <si>
    <t>FGA0132</t>
  </si>
  <si>
    <t>Claudia Ochoa</t>
  </si>
  <si>
    <t>Integridade de Sinais e Design de Circuitos</t>
  </si>
  <si>
    <t>FGA0257</t>
  </si>
  <si>
    <t>Inteligência Artificial</t>
  </si>
  <si>
    <t>FGA0221</t>
  </si>
  <si>
    <t>Microprocessadores e Microcontroladores</t>
  </si>
  <si>
    <t>Modelagem de Sistemas Biológicos</t>
  </si>
  <si>
    <t>FGA0259</t>
  </si>
  <si>
    <t>Pratica de Circuitos Eletrônicos 1</t>
  </si>
  <si>
    <t>FGA0069</t>
  </si>
  <si>
    <t>183390 </t>
  </si>
  <si>
    <t>LAB NEI 1</t>
  </si>
  <si>
    <t>Roberto Baptista</t>
  </si>
  <si>
    <t>Suelia Rosa</t>
  </si>
  <si>
    <t>Pratica de Circuitos Eletrônicos 2</t>
  </si>
  <si>
    <t>FGA0070</t>
  </si>
  <si>
    <t>LAB NEI 2</t>
  </si>
  <si>
    <t>Jose Felicio</t>
  </si>
  <si>
    <t>Diogo Costa</t>
  </si>
  <si>
    <t>Pratica de Circuitos Eletronicos 3</t>
  </si>
  <si>
    <t>FGA0098</t>
  </si>
  <si>
    <t>professor eletronica</t>
  </si>
  <si>
    <t>Pratica de Eletronica Digital 1</t>
  </si>
  <si>
    <t>FGA0071</t>
  </si>
  <si>
    <t>Henrique Menegaz</t>
  </si>
  <si>
    <t>Marcelino Andrade</t>
  </si>
  <si>
    <t>Pratica de Eletronica Digital 2</t>
  </si>
  <si>
    <t>FGA0072</t>
  </si>
  <si>
    <t>Gilmar Beserra</t>
  </si>
  <si>
    <t>Pratica de Física dos Dispositivos Eletronicos</t>
  </si>
  <si>
    <t>FGA0100</t>
  </si>
  <si>
    <t>Princípios de Comunicação para Engenharia</t>
  </si>
  <si>
    <t>FGA0092</t>
  </si>
  <si>
    <t>Daniel Araújo</t>
  </si>
  <si>
    <t>12:00-12:55</t>
  </si>
  <si>
    <t>Princípios de Controle</t>
  </si>
  <si>
    <t>FGA0093</t>
  </si>
  <si>
    <t>Luis Filomeno</t>
  </si>
  <si>
    <t xml:space="preserve">Thiago Kurudez </t>
  </si>
  <si>
    <t>Processamento de Sinais</t>
  </si>
  <si>
    <t>FGA0219</t>
  </si>
  <si>
    <t>Cristiano Miosso</t>
  </si>
  <si>
    <t xml:space="preserve">Processamento de Sinais Biologicos </t>
  </si>
  <si>
    <t>FGA0014</t>
  </si>
  <si>
    <t>Processamento Digital de Imagens</t>
  </si>
  <si>
    <t>FGA0015</t>
  </si>
  <si>
    <t>Marcus Chaffim</t>
  </si>
  <si>
    <t>Processamento Digital de Sinais Financeiros</t>
  </si>
  <si>
    <t>FGA0129</t>
  </si>
  <si>
    <t>Processos Estocásticos</t>
  </si>
  <si>
    <t>FGA0380</t>
  </si>
  <si>
    <t>Projeto com Circuitos Reconfiguráveis</t>
  </si>
  <si>
    <t>FGA0198</t>
  </si>
  <si>
    <t>SS</t>
  </si>
  <si>
    <t>Daniel Munoz</t>
  </si>
  <si>
    <t>Projeto de Circuitos Eletrônicos Integrados 2</t>
  </si>
  <si>
    <t>FGA0280</t>
  </si>
  <si>
    <t>Sandro Haddad</t>
  </si>
  <si>
    <t>Projeto de Circuitos Integrados 1</t>
  </si>
  <si>
    <t>FGA0017</t>
  </si>
  <si>
    <t>Wellington Amaral</t>
  </si>
  <si>
    <t>Projeto de Circuitos Integrados Digitais</t>
  </si>
  <si>
    <t>FGA0201</t>
  </si>
  <si>
    <t>Diogo Caetano</t>
  </si>
  <si>
    <t>Sinais e Sistemas para Engenharia</t>
  </si>
  <si>
    <t>FGA0102</t>
  </si>
  <si>
    <t>Sistemas de Controle</t>
  </si>
  <si>
    <t>FGA0197</t>
  </si>
  <si>
    <t>Sistemas Embarcados</t>
  </si>
  <si>
    <t>Sistemas Operacionais Embarcados</t>
  </si>
  <si>
    <t>FGA0103</t>
  </si>
  <si>
    <t>Teoria da Fisica dos Dispositivos Eletrônicos</t>
  </si>
  <si>
    <t>FGA0101</t>
  </si>
  <si>
    <t>Marcus Batistuta</t>
  </si>
  <si>
    <t>Teoria de Circuitos Eletrônicos 1</t>
  </si>
  <si>
    <t>FGA0067</t>
  </si>
  <si>
    <t>Teoria de Circuitos Eletrônicos 2</t>
  </si>
  <si>
    <t>FGA0068</t>
  </si>
  <si>
    <t>Teoria de Circuitos Eletrônicos 3</t>
  </si>
  <si>
    <t>FGA0099</t>
  </si>
  <si>
    <t>Teoria de Eletrônica Digital 1</t>
  </si>
  <si>
    <t>FGA0073</t>
  </si>
  <si>
    <t>Renato Lopes</t>
  </si>
  <si>
    <t>Teoria de Eletrônica Digital 2</t>
  </si>
  <si>
    <t>FGA0074</t>
  </si>
  <si>
    <t>Tópicos Especiais em Eletronica</t>
  </si>
  <si>
    <t>FGA0261</t>
  </si>
  <si>
    <t>Tópicos Especiais em Instrumentação Biomédica</t>
  </si>
  <si>
    <t>FGA0016</t>
  </si>
  <si>
    <t>Multiuso</t>
  </si>
  <si>
    <t xml:space="preserve"> INTRODUÇÃO À FOTÔNICA E OPTRÔNICA </t>
  </si>
  <si>
    <t>FGA0292</t>
  </si>
  <si>
    <t>Sebastien</t>
  </si>
  <si>
    <t>Tópicos especiais em eletrônica</t>
  </si>
  <si>
    <t>Análise de Sistemas de Energia Elétrica</t>
  </si>
  <si>
    <t>FGA0035</t>
  </si>
  <si>
    <t>Energia</t>
  </si>
  <si>
    <t>Análise Instrumental de Combustíveis</t>
  </si>
  <si>
    <t>FGA0177</t>
  </si>
  <si>
    <t>Pilar Hidalgo</t>
  </si>
  <si>
    <t>Biorrefinarias</t>
  </si>
  <si>
    <t>FGA0236</t>
  </si>
  <si>
    <t>Centrais de Geração Termoelétrica</t>
  </si>
  <si>
    <t>FGA0251</t>
  </si>
  <si>
    <t>Felipe Storti</t>
  </si>
  <si>
    <t>Combustíveis e Biocombustíveis</t>
  </si>
  <si>
    <t>FGA0156</t>
  </si>
  <si>
    <t>Roseany Lopes</t>
  </si>
  <si>
    <t>Felix Gamarra</t>
  </si>
  <si>
    <t>Desenvolvimento Sustentável</t>
  </si>
  <si>
    <t>FGA0174</t>
  </si>
  <si>
    <t>Josiane Souza</t>
  </si>
  <si>
    <t>Dinâmica dos Fluidos</t>
  </si>
  <si>
    <t>FGA0204</t>
  </si>
  <si>
    <t>Luciano Noleto</t>
  </si>
  <si>
    <t>LAB TERM</t>
  </si>
  <si>
    <t>Augusto Brasil</t>
  </si>
  <si>
    <t>Economia da Energia</t>
  </si>
  <si>
    <t>FGA0265</t>
  </si>
  <si>
    <t>Eficiência Energética em Instalações Elétricas Industriais</t>
  </si>
  <si>
    <t>FGA0122</t>
  </si>
  <si>
    <t>183392 </t>
  </si>
  <si>
    <t>Engenharia de Petróleo e Gás</t>
  </si>
  <si>
    <t>FGA0175</t>
  </si>
  <si>
    <t>Engenharia e Ambiente</t>
  </si>
  <si>
    <t>FGA0161</t>
  </si>
  <si>
    <t>Fernando Scardua</t>
  </si>
  <si>
    <t>Maria Vitória</t>
  </si>
  <si>
    <t>Engenharia Econômica</t>
  </si>
  <si>
    <t>FGA0133</t>
  </si>
  <si>
    <t>Fenômenos de Transporte</t>
  </si>
  <si>
    <t>ENM0080</t>
  </si>
  <si>
    <t>Jhon Goulart</t>
  </si>
  <si>
    <t>15:00-15:55</t>
  </si>
  <si>
    <t>Fontes de Energia e Tecnologias de Conversão</t>
  </si>
  <si>
    <t>FGA0169</t>
  </si>
  <si>
    <t>Fundamentos de Propulsão Elétrica Veicular</t>
  </si>
  <si>
    <t>FGA0379</t>
  </si>
  <si>
    <t>Gestão Ambiental no Setor Energético</t>
  </si>
  <si>
    <t>FGA0141</t>
  </si>
  <si>
    <t>Humanidades e Cidadania</t>
  </si>
  <si>
    <t>FGA0164</t>
  </si>
  <si>
    <t>Vanessa de Castro</t>
  </si>
  <si>
    <t>Sandra Lima</t>
  </si>
  <si>
    <t>FGA0165</t>
  </si>
  <si>
    <t>FGA0170</t>
  </si>
  <si>
    <t>Laboratorio de Eletricidade Aplicada</t>
  </si>
  <si>
    <t>FGA0087</t>
  </si>
  <si>
    <t>LAB ELET</t>
  </si>
  <si>
    <t>Jorge Cormane</t>
  </si>
  <si>
    <t>Laboratório de Sistemas de Conversão de Energia</t>
  </si>
  <si>
    <t>FGA0089</t>
  </si>
  <si>
    <t>Máquinas de Fluido</t>
  </si>
  <si>
    <t>FGA0091</t>
  </si>
  <si>
    <t xml:space="preserve">Métodos e Técnicas da Escrita Cientifica </t>
  </si>
  <si>
    <t>FGA0046</t>
  </si>
  <si>
    <t>Planejamento e Gestão de Energia</t>
  </si>
  <si>
    <t>FGA0203</t>
  </si>
  <si>
    <t>Processos Petroquímicos</t>
  </si>
  <si>
    <t>FGA0047</t>
  </si>
  <si>
    <t>Andreia Costa</t>
  </si>
  <si>
    <t>Juliana Petrocchi</t>
  </si>
  <si>
    <t>Alex Reis</t>
  </si>
  <si>
    <t>Química Geral Experimental</t>
  </si>
  <si>
    <t>IQD0126</t>
  </si>
  <si>
    <t>183386 </t>
  </si>
  <si>
    <t>LAB QUIMICA</t>
  </si>
  <si>
    <t>Patricia Braga</t>
  </si>
  <si>
    <t>Marcelo Bento</t>
  </si>
  <si>
    <t>OO</t>
  </si>
  <si>
    <t>PP</t>
  </si>
  <si>
    <t>QQ</t>
  </si>
  <si>
    <t>Química Geral Teórica</t>
  </si>
  <si>
    <t>IQD0125</t>
  </si>
  <si>
    <t>Química Orgânica para Engenharia</t>
  </si>
  <si>
    <t>FGA0104</t>
  </si>
  <si>
    <t>Regulação Ambiental no Setor Energético</t>
  </si>
  <si>
    <t>FGA0130</t>
  </si>
  <si>
    <t>Sistemas de Energia Solar e Eólica</t>
  </si>
  <si>
    <t>FGA0025</t>
  </si>
  <si>
    <t>Sistemas de Informação Geográfica para Engenharia</t>
  </si>
  <si>
    <t>FGA0118</t>
  </si>
  <si>
    <t>Sistemas Hidroelétricos</t>
  </si>
  <si>
    <t>FGA0252</t>
  </si>
  <si>
    <t xml:space="preserve">Teoria de Eletricidade Aplicada </t>
  </si>
  <si>
    <t>FGA0086</t>
  </si>
  <si>
    <t>Flávio da Silva</t>
  </si>
  <si>
    <t>Teoria de Sistemas de Conversão de Energia</t>
  </si>
  <si>
    <t>FGA0088</t>
  </si>
  <si>
    <t>Termodinâmica 1</t>
  </si>
  <si>
    <t>ENM0068</t>
  </si>
  <si>
    <t>Tópicos Especiais 1 em Engenharia de Energia</t>
  </si>
  <si>
    <t>FGA0235</t>
  </si>
  <si>
    <t>Transferência de Calor</t>
  </si>
  <si>
    <t>ENM0071</t>
  </si>
  <si>
    <t>Transmissão e Distribuição de Energia Elétrica</t>
  </si>
  <si>
    <t>FGA0262</t>
  </si>
  <si>
    <t>Loana Velasco</t>
  </si>
  <si>
    <t>Algoritmos e Programação de Computadores</t>
  </si>
  <si>
    <t>CIC0004</t>
  </si>
  <si>
    <t>Fernando William</t>
  </si>
  <si>
    <t>Software</t>
  </si>
  <si>
    <t>Fabrício Braz</t>
  </si>
  <si>
    <t>Daniel Sundfeld</t>
  </si>
  <si>
    <t>ROSE YURI SHIMIZU </t>
  </si>
  <si>
    <t>Nilton Correia</t>
  </si>
  <si>
    <t>Aprendizado de Maquina</t>
  </si>
  <si>
    <t>FGA0083</t>
  </si>
  <si>
    <t>I6</t>
  </si>
  <si>
    <t>Sérgio Andrade</t>
  </si>
  <si>
    <t>Arquitetura e Desenho de Software</t>
  </si>
  <si>
    <t>FGA0208</t>
  </si>
  <si>
    <t>Milene Serrano</t>
  </si>
  <si>
    <t>Compiladores 1</t>
  </si>
  <si>
    <t>FGA0003</t>
  </si>
  <si>
    <t>Bruno Ribas</t>
  </si>
  <si>
    <t>Criptografia e Segurança de Redes</t>
  </si>
  <si>
    <t>FGA0058</t>
  </si>
  <si>
    <t>Desenvolvimento de Sofware</t>
  </si>
  <si>
    <t>FGA0084</t>
  </si>
  <si>
    <t>Engenharia de Produto de Software</t>
  </si>
  <si>
    <t>FGA0206</t>
  </si>
  <si>
    <t>Hilmer Neri</t>
  </si>
  <si>
    <t>Engenharia de Software Experimental</t>
  </si>
  <si>
    <t>FGA0275</t>
  </si>
  <si>
    <t>Estrutura de Dados e Algoritmos 1</t>
  </si>
  <si>
    <t>FGA0147</t>
  </si>
  <si>
    <t>Estruturas de Dados 2</t>
  </si>
  <si>
    <t>FGA0030</t>
  </si>
  <si>
    <t>John Lenon</t>
  </si>
  <si>
    <t>Física para Jogos Eletrônicos 1</t>
  </si>
  <si>
    <t>FGA0061</t>
  </si>
  <si>
    <t>Fundamentos de Arquitetura de Computadores</t>
  </si>
  <si>
    <t>FGA0142</t>
  </si>
  <si>
    <t>Tiago Alves</t>
  </si>
  <si>
    <t>Fundamentos de Redes de Computadores</t>
  </si>
  <si>
    <t>FGA0211</t>
  </si>
  <si>
    <t>Fundamentos de Sistemas Embarcados</t>
  </si>
  <si>
    <t>FGA0109</t>
  </si>
  <si>
    <t>Renato Coral</t>
  </si>
  <si>
    <t>Fundamentos de Sistemas Operacionais</t>
  </si>
  <si>
    <t>Gerencia de Configuração e Evolução de Software</t>
  </si>
  <si>
    <t>FGA0240</t>
  </si>
  <si>
    <t>Interação Humano Computador</t>
  </si>
  <si>
    <t>FGA0173</t>
  </si>
  <si>
    <t>Andre Barros</t>
  </si>
  <si>
    <t>Introdução à Computação Gráfica</t>
  </si>
  <si>
    <t>FGA0264</t>
  </si>
  <si>
    <t>Introducao a Web Semantica</t>
  </si>
  <si>
    <t>FGA0111</t>
  </si>
  <si>
    <t>Matematica Discreta 1</t>
  </si>
  <si>
    <t>FGA0085</t>
  </si>
  <si>
    <t>Glauco Pedrosa</t>
  </si>
  <si>
    <t>Matematica Discreta 2</t>
  </si>
  <si>
    <t>FGA0108</t>
  </si>
  <si>
    <t>Edson Alves</t>
  </si>
  <si>
    <t>Melhoria de Processos de Software</t>
  </si>
  <si>
    <t>FGA0273</t>
  </si>
  <si>
    <t>Métodos de Desenvolvimento de Software</t>
  </si>
  <si>
    <t>FGA0138</t>
  </si>
  <si>
    <t>Carla Rocha</t>
  </si>
  <si>
    <t>Ricardo Ajax</t>
  </si>
  <si>
    <t>Orientação a Objetos</t>
  </si>
  <si>
    <t>FGA0158</t>
  </si>
  <si>
    <t>Fabiana Freitas</t>
  </si>
  <si>
    <t>Andre Lanna</t>
  </si>
  <si>
    <t>Paradigmas de Programação</t>
  </si>
  <si>
    <t>FGA0210</t>
  </si>
  <si>
    <t>Princípios de Robótica Educacional</t>
  </si>
  <si>
    <t>FGA0027</t>
  </si>
  <si>
    <t>Produtividade e Profissionalismo em Engenharia Software</t>
  </si>
  <si>
    <t>FGA0274</t>
  </si>
  <si>
    <t>Wander Cleber</t>
  </si>
  <si>
    <t>Programação para Competições</t>
  </si>
  <si>
    <t>FGA0028</t>
  </si>
  <si>
    <t>Programacao para Sistemas Paralelos e Distribuídos</t>
  </si>
  <si>
    <t>FGA0244</t>
  </si>
  <si>
    <t>Programação WEB</t>
  </si>
  <si>
    <t>FGA0279</t>
  </si>
  <si>
    <t>Projeto de Algoritmos</t>
  </si>
  <si>
    <t>FGA0124</t>
  </si>
  <si>
    <t>Mauricio Serrano</t>
  </si>
  <si>
    <t>Ricardo Chaim</t>
  </si>
  <si>
    <t>Qualidade de Software 1</t>
  </si>
  <si>
    <t>FGA0278</t>
  </si>
  <si>
    <t>Cristiane Ramos</t>
  </si>
  <si>
    <t>Requisitos de Software</t>
  </si>
  <si>
    <t>FGA0172</t>
  </si>
  <si>
    <t>George Marsicano</t>
  </si>
  <si>
    <t>Seminários em Engenharia de Software</t>
  </si>
  <si>
    <t>FGA0031</t>
  </si>
  <si>
    <t>Sistema de Banco de Dados 1</t>
  </si>
  <si>
    <t>FGA0137</t>
  </si>
  <si>
    <t>Vandor Rissoli</t>
  </si>
  <si>
    <t>Sistema de Banco de Dados 2</t>
  </si>
  <si>
    <t>FGA0060</t>
  </si>
  <si>
    <t>Sistemas Críticos e Tolerância a Falhas</t>
  </si>
  <si>
    <t>FGA0213</t>
  </si>
  <si>
    <t>Técnicas de Programação em Plataformas Emergentes</t>
  </si>
  <si>
    <t>FGA0242</t>
  </si>
  <si>
    <t>Testes de Software</t>
  </si>
  <si>
    <t>FGA0238</t>
  </si>
  <si>
    <t>Elaine Venson</t>
  </si>
  <si>
    <t>Tópicos Especiais de Engenharia de Software (FELICIDADE)</t>
  </si>
  <si>
    <t>FGA0134</t>
  </si>
  <si>
    <t>Tópicos Especiais de Engenharia de Software</t>
  </si>
  <si>
    <t>Tópicos Especiais em  Jogos Digitais</t>
  </si>
  <si>
    <t>FGA0041</t>
  </si>
  <si>
    <t>Tópicos Especiais em  Programação</t>
  </si>
  <si>
    <t>FGA0053</t>
  </si>
  <si>
    <t>Tópicos Especiais em Governança de TI</t>
  </si>
  <si>
    <t>FGA0054</t>
  </si>
  <si>
    <t>TOPICOS EM PSICOLOGIA DO DESENVOLVIMENTO</t>
  </si>
  <si>
    <t>PED0057</t>
  </si>
  <si>
    <t>a definir</t>
  </si>
  <si>
    <t>IP</t>
  </si>
  <si>
    <t>Professor</t>
  </si>
  <si>
    <t>Área</t>
  </si>
  <si>
    <t>Vínculo</t>
  </si>
  <si>
    <t>Situação</t>
  </si>
  <si>
    <t>Efetivo</t>
  </si>
  <si>
    <t>Afatsamento pós-doc</t>
  </si>
  <si>
    <t>Cristian Venditozzi</t>
  </si>
  <si>
    <t>Matéria Automotiva</t>
  </si>
  <si>
    <t>Domenico Simone</t>
  </si>
  <si>
    <t>Voluntario</t>
  </si>
  <si>
    <t>Solicitou retorno para ministra tópicos</t>
  </si>
  <si>
    <t>Matéria CNA - Física Experimental</t>
  </si>
  <si>
    <t>Giancarlo Santilli</t>
  </si>
  <si>
    <t>Matéria Eletronica (30 horas)</t>
  </si>
  <si>
    <t>Luis Balduino</t>
  </si>
  <si>
    <t>Não está mais ministrando aulas</t>
  </si>
  <si>
    <t>Efetivo - Vice Direção</t>
  </si>
  <si>
    <t>Matéria Energia</t>
  </si>
  <si>
    <t>Paolo Gessini</t>
  </si>
  <si>
    <t>Matéria CNA</t>
  </si>
  <si>
    <t>professor aero</t>
  </si>
  <si>
    <t>Sebastien Rondineau</t>
  </si>
  <si>
    <t>Matéria Eletronica</t>
  </si>
  <si>
    <t>Matéria Automotiva / Matéria tronco comum</t>
  </si>
  <si>
    <t>Andre Murilo</t>
  </si>
  <si>
    <t>Coordenação da pós-graduação</t>
  </si>
  <si>
    <t>Maura Angelica</t>
  </si>
  <si>
    <t>Bruno Luiz</t>
  </si>
  <si>
    <t>CNA</t>
  </si>
  <si>
    <t>Efetivo - Coordenação</t>
  </si>
  <si>
    <t xml:space="preserve"> 4 créditos no Software</t>
  </si>
  <si>
    <t>professor cna</t>
  </si>
  <si>
    <t xml:space="preserve">Efetivo </t>
  </si>
  <si>
    <t>Efetivo - Diretor</t>
  </si>
  <si>
    <t>Mariana Costa</t>
  </si>
  <si>
    <t>Renan Utida</t>
  </si>
  <si>
    <t>Anderson Sena</t>
  </si>
  <si>
    <t>Márcio Carvalho</t>
  </si>
  <si>
    <t>Voluntário</t>
  </si>
  <si>
    <t>Paula Meyer</t>
  </si>
  <si>
    <t>Tallita Nunes</t>
  </si>
  <si>
    <t>professor energia</t>
  </si>
  <si>
    <t>Fabio Mendes</t>
  </si>
  <si>
    <t>Licença médica.</t>
  </si>
  <si>
    <t>Giovanni Santos</t>
  </si>
  <si>
    <t>Oferta de disciplina pela Eng. de Software (OO)</t>
  </si>
  <si>
    <t xml:space="preserve">Software </t>
  </si>
  <si>
    <t>Professora Substituta</t>
  </si>
  <si>
    <t>Sigla</t>
  </si>
  <si>
    <t>Localização</t>
  </si>
  <si>
    <t>Número de Alunos</t>
  </si>
  <si>
    <t>Área (m2)</t>
  </si>
  <si>
    <t>Código</t>
  </si>
  <si>
    <t>Nome</t>
  </si>
  <si>
    <t>AT-49/41</t>
  </si>
  <si>
    <t xml:space="preserve">FGA-I1 </t>
  </si>
  <si>
    <t>AT-42-48</t>
  </si>
  <si>
    <t>FGA-I2</t>
  </si>
  <si>
    <t>AT-39/48</t>
  </si>
  <si>
    <t>FGA-I3</t>
  </si>
  <si>
    <t>AT-32/41</t>
  </si>
  <si>
    <t>FGA-I4</t>
  </si>
  <si>
    <t>AT-29/41</t>
  </si>
  <si>
    <t>FGA-I5</t>
  </si>
  <si>
    <t>AT-22/48</t>
  </si>
  <si>
    <t>FGA-I6</t>
  </si>
  <si>
    <t>AT-19/48</t>
  </si>
  <si>
    <t>FGA-I7</t>
  </si>
  <si>
    <t>AT-12/41</t>
  </si>
  <si>
    <t>FGA-I8</t>
  </si>
  <si>
    <t>AT-09/41</t>
  </si>
  <si>
    <t>FGA-I9</t>
  </si>
  <si>
    <t>AT-09/23</t>
  </si>
  <si>
    <t>FGA-I10</t>
  </si>
  <si>
    <t>A1-62/41</t>
  </si>
  <si>
    <t>FGA-S1</t>
  </si>
  <si>
    <t>A1-59/41</t>
  </si>
  <si>
    <t>FGA-S2</t>
  </si>
  <si>
    <t>A1-42/41</t>
  </si>
  <si>
    <t>FGA-S3</t>
  </si>
  <si>
    <t>A1-32/41</t>
  </si>
  <si>
    <t>FGA-S4</t>
  </si>
  <si>
    <t>A1-29/41</t>
  </si>
  <si>
    <t>FGA-S5</t>
  </si>
  <si>
    <t>A1-22/48</t>
  </si>
  <si>
    <t>FGA-S6</t>
  </si>
  <si>
    <t>A1-19/48</t>
  </si>
  <si>
    <t>FGA-S7</t>
  </si>
  <si>
    <t>A1-12/41</t>
  </si>
  <si>
    <t>FGA-S8</t>
  </si>
  <si>
    <t>A1-09/41</t>
  </si>
  <si>
    <t>FGA-S9</t>
  </si>
  <si>
    <t>A1-09/23</t>
  </si>
  <si>
    <t>FGA-S10</t>
  </si>
  <si>
    <t>ANTE-I10</t>
  </si>
  <si>
    <t>Antessala I10</t>
  </si>
  <si>
    <t>183383 </t>
  </si>
  <si>
    <t>FGA-Antessala I10</t>
  </si>
  <si>
    <t>Sala Multiuso</t>
  </si>
  <si>
    <t>FGA-Sala Multiuso</t>
  </si>
  <si>
    <t>FGA-ANFITEATRO</t>
  </si>
  <si>
    <t>FGA-LAB QUIMICA</t>
  </si>
  <si>
    <t xml:space="preserve">LAB FISICA  </t>
  </si>
  <si>
    <t xml:space="preserve">FGA-LAB FISICA  </t>
  </si>
  <si>
    <t>LAB FIS MOD</t>
  </si>
  <si>
    <t>LAB FISICA MODERNA</t>
  </si>
  <si>
    <t>183388 </t>
  </si>
  <si>
    <t>FGA-LAB FIS MOD</t>
  </si>
  <si>
    <t>FGA-LAB NEI 1</t>
  </si>
  <si>
    <t>FGA-LAB NEI 2</t>
  </si>
  <si>
    <t>FGA-LAB SS</t>
  </si>
  <si>
    <t>LAB ELETRICIDADE</t>
  </si>
  <si>
    <t>FGA-LAB ELETRICIDADE</t>
  </si>
  <si>
    <t>LAB TERMOFLUIDOS</t>
  </si>
  <si>
    <t>FGA-LAB TERMOFLUIDOS</t>
  </si>
  <si>
    <t>FGA-LAB TERMOFLUIDOS SUP</t>
  </si>
  <si>
    <t>LAB MATERIAIS</t>
  </si>
  <si>
    <t>FGA-LAB MATERIAIS</t>
  </si>
  <si>
    <t>LAB MOCAP</t>
  </si>
  <si>
    <t>FGA-LAB MOCAP</t>
  </si>
  <si>
    <t>FGA-LAB SHP</t>
  </si>
  <si>
    <t>FGA - LAB ONDULATORIA</t>
  </si>
  <si>
    <t>LDTEA</t>
  </si>
  <si>
    <t>FGA - LDTEA Sala 2</t>
  </si>
  <si>
    <t>FGA - LDTEA Sala 3</t>
  </si>
  <si>
    <t>NIT/LDS</t>
  </si>
  <si>
    <t>FGA - NIT/LDS</t>
  </si>
  <si>
    <t>Semana</t>
  </si>
  <si>
    <t>Horários</t>
  </si>
  <si>
    <t>Curso</t>
  </si>
  <si>
    <t>Semestre</t>
  </si>
  <si>
    <t>Engenharias</t>
  </si>
  <si>
    <t xml:space="preserve"> </t>
  </si>
  <si>
    <t>19:00-19:55</t>
  </si>
  <si>
    <t>Edson Cueva</t>
  </si>
  <si>
    <t>Luiz Laranjeira</t>
  </si>
  <si>
    <t>MaurIcio Serrano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</si>
</sst>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sz val="10"/>
      <name val="Arial"/>
      <family val="2"/>
    </font>
    <font>
      <sz val="10"/>
      <name val="Arial"/>
      <family val="2"/>
    </font>
    <font>
      <sz val="10"/>
      <name val="Arial"/>
      <family val="2"/>
    </font>
    <font>
      <sz val="12"/>
      <color theme="0"/>
      <name val="Arial"/>
      <family val="2"/>
    </font>
    <font>
      <sz val="11"/>
      <name val="Calibri"/>
      <family val="2"/>
      <scheme val="minor"/>
    </font>
    <font>
      <u/>
      <sz val="11"/>
      <color theme="10"/>
      <name val="Calibri"/>
      <family val="2"/>
      <scheme val="minor"/>
    </font>
    <font>
      <u/>
      <sz val="11"/>
      <color theme="11"/>
      <name val="Calibri"/>
      <family val="2"/>
      <scheme val="minor"/>
    </font>
    <font>
      <sz val="12"/>
      <color theme="1"/>
      <name val="Calibri"/>
      <family val="2"/>
      <scheme val="minor"/>
    </font>
    <font>
      <b/>
      <sz val="12"/>
      <name val="Calibri"/>
      <family val="2"/>
      <scheme val="minor"/>
    </font>
    <font>
      <b/>
      <sz val="12"/>
      <color theme="1" tint="0.34998626667073579"/>
      <name val="Calibri"/>
      <family val="2"/>
      <scheme val="minor"/>
    </font>
    <font>
      <b/>
      <sz val="12"/>
      <color theme="0" tint="-0.249977111117893"/>
      <name val="Calibri"/>
      <family val="2"/>
      <scheme val="minor"/>
    </font>
    <font>
      <sz val="12"/>
      <name val="Calibri"/>
      <family val="2"/>
      <scheme val="minor"/>
    </font>
    <font>
      <b/>
      <sz val="12"/>
      <color theme="0" tint="-0.34998626667073579"/>
      <name val="Calibri"/>
      <family val="2"/>
      <scheme val="minor"/>
    </font>
    <font>
      <sz val="12"/>
      <color theme="1" tint="0.34998626667073579"/>
      <name val="Calibri"/>
      <family val="2"/>
      <scheme val="minor"/>
    </font>
    <font>
      <b/>
      <sz val="12"/>
      <color theme="0"/>
      <name val="Calibri"/>
      <family val="2"/>
      <scheme val="minor"/>
    </font>
    <font>
      <sz val="12"/>
      <color theme="0" tint="-0.34998626667073579"/>
      <name val="Calibri"/>
      <family val="2"/>
      <scheme val="minor"/>
    </font>
    <font>
      <b/>
      <sz val="12"/>
      <color theme="0" tint="-0.499984740745262"/>
      <name val="Calibri"/>
      <family val="2"/>
      <scheme val="minor"/>
    </font>
    <font>
      <b/>
      <sz val="12"/>
      <color theme="1" tint="0.499984740745262"/>
      <name val="Calibri"/>
      <family val="2"/>
      <scheme val="minor"/>
    </font>
    <font>
      <b/>
      <sz val="12"/>
      <color rgb="FFFF0000"/>
      <name val="Calibri"/>
      <family val="2"/>
      <scheme val="minor"/>
    </font>
    <font>
      <b/>
      <sz val="12"/>
      <color theme="1" tint="0.14999847407452621"/>
      <name val="Calibri"/>
      <family val="2"/>
      <scheme val="minor"/>
    </font>
    <font>
      <sz val="12"/>
      <color rgb="FFFF0000"/>
      <name val="Calibri"/>
      <family val="2"/>
      <scheme val="minor"/>
    </font>
    <font>
      <sz val="12"/>
      <color theme="1"/>
      <name val="Cambria"/>
      <family val="1"/>
      <scheme val="major"/>
    </font>
    <font>
      <b/>
      <sz val="12"/>
      <color theme="0"/>
      <name val="Cambria"/>
      <family val="1"/>
      <scheme val="major"/>
    </font>
    <font>
      <sz val="10"/>
      <color theme="1"/>
      <name val="Cambria"/>
      <family val="1"/>
      <scheme val="major"/>
    </font>
    <font>
      <b/>
      <sz val="10"/>
      <color theme="0"/>
      <name val="Cambria"/>
      <family val="1"/>
      <scheme val="major"/>
    </font>
    <font>
      <sz val="10"/>
      <name val="Cambria"/>
      <family val="1"/>
      <scheme val="major"/>
    </font>
    <font>
      <sz val="12"/>
      <name val="Cambria"/>
      <family val="1"/>
      <scheme val="major"/>
    </font>
    <font>
      <b/>
      <sz val="12"/>
      <name val="Cambria"/>
      <family val="1"/>
      <scheme val="major"/>
    </font>
    <font>
      <b/>
      <sz val="10"/>
      <name val="Cambria"/>
      <family val="1"/>
      <scheme val="major"/>
    </font>
    <font>
      <sz val="11"/>
      <color rgb="FFFF0000"/>
      <name val="Calibri"/>
      <family val="2"/>
      <scheme val="minor"/>
    </font>
    <font>
      <sz val="11"/>
      <color rgb="FF000000"/>
      <name val="Calibri"/>
      <family val="2"/>
      <scheme val="minor"/>
    </font>
    <font>
      <b/>
      <sz val="11"/>
      <color rgb="FFFFFFFF"/>
      <name val="Calibri"/>
      <family val="2"/>
      <scheme val="minor"/>
    </font>
    <font>
      <sz val="11"/>
      <color rgb="FFFFFFFF"/>
      <name val="Calibri"/>
      <family val="2"/>
      <scheme val="minor"/>
    </font>
    <font>
      <sz val="8"/>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0.499984740745262"/>
        <bgColor indexed="64"/>
      </patternFill>
    </fill>
    <fill>
      <patternFill patternType="solid">
        <fgColor rgb="FF009900"/>
        <bgColor indexed="64"/>
      </patternFill>
    </fill>
    <fill>
      <patternFill patternType="solid">
        <fgColor theme="0" tint="-0.249977111117893"/>
        <bgColor indexed="64"/>
      </patternFill>
    </fill>
    <fill>
      <patternFill patternType="solid">
        <fgColor theme="1"/>
        <bgColor indexed="64"/>
      </patternFill>
    </fill>
    <fill>
      <patternFill patternType="solid">
        <fgColor rgb="FF00B050"/>
        <bgColor indexed="64"/>
      </patternFill>
    </fill>
    <fill>
      <patternFill patternType="solid">
        <fgColor rgb="FFFFFFFF"/>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rgb="FF000000"/>
      </left>
      <right style="thin">
        <color rgb="FF000000"/>
      </right>
      <top style="thin">
        <color rgb="FF000000"/>
      </top>
      <bottom/>
      <diagonal/>
    </border>
  </borders>
  <cellStyleXfs count="1198">
    <xf numFmtId="0" fontId="0"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107">
    <xf numFmtId="0" fontId="0" fillId="0" borderId="0" xfId="0"/>
    <xf numFmtId="0" fontId="8" fillId="0" borderId="0" xfId="0" applyFont="1"/>
    <xf numFmtId="49" fontId="12" fillId="0" borderId="0" xfId="0" applyNumberFormat="1" applyFont="1" applyAlignment="1">
      <alignment horizontal="left" vertical="center" wrapText="1"/>
    </xf>
    <xf numFmtId="0" fontId="4" fillId="4" borderId="0" xfId="0" applyFont="1" applyFill="1" applyAlignment="1">
      <alignment horizontal="left" vertical="center" wrapText="1"/>
    </xf>
    <xf numFmtId="0" fontId="9" fillId="0" borderId="0" xfId="854" applyFont="1" applyAlignment="1">
      <alignment horizontal="left" vertical="center" wrapText="1"/>
    </xf>
    <xf numFmtId="49" fontId="9" fillId="0" borderId="0" xfId="0" applyNumberFormat="1" applyFont="1" applyAlignment="1">
      <alignment horizontal="left" vertical="center" wrapText="1"/>
    </xf>
    <xf numFmtId="49" fontId="11" fillId="0" borderId="0" xfId="0" applyNumberFormat="1" applyFont="1" applyAlignment="1">
      <alignment horizontal="left" vertical="center" wrapText="1"/>
    </xf>
    <xf numFmtId="0" fontId="8" fillId="0" borderId="0" xfId="0" applyFont="1" applyAlignment="1">
      <alignment horizontal="left" vertical="center"/>
    </xf>
    <xf numFmtId="49" fontId="10" fillId="0" borderId="0" xfId="0" applyNumberFormat="1" applyFont="1" applyAlignment="1">
      <alignment horizontal="left" vertical="center" wrapText="1"/>
    </xf>
    <xf numFmtId="49" fontId="13" fillId="0" borderId="0" xfId="0" applyNumberFormat="1" applyFont="1" applyAlignment="1">
      <alignment horizontal="left" vertical="center" wrapText="1"/>
    </xf>
    <xf numFmtId="49" fontId="14" fillId="0" borderId="0" xfId="0" applyNumberFormat="1" applyFont="1" applyAlignment="1">
      <alignment horizontal="left" vertical="center" wrapText="1"/>
    </xf>
    <xf numFmtId="0" fontId="9" fillId="0" borderId="0" xfId="0" applyFont="1" applyAlignment="1">
      <alignment horizontal="left" vertical="center" wrapText="1"/>
    </xf>
    <xf numFmtId="0" fontId="14" fillId="0" borderId="0" xfId="0" applyFont="1" applyAlignment="1">
      <alignment horizontal="left" vertical="center" wrapText="1"/>
    </xf>
    <xf numFmtId="49" fontId="15" fillId="0" borderId="0" xfId="0" applyNumberFormat="1" applyFont="1" applyAlignment="1">
      <alignment horizontal="left" vertical="center" wrapText="1"/>
    </xf>
    <xf numFmtId="0" fontId="16" fillId="0" borderId="0" xfId="0" applyFont="1" applyAlignment="1">
      <alignment horizontal="left" vertical="center" wrapText="1"/>
    </xf>
    <xf numFmtId="0" fontId="17" fillId="0" borderId="0" xfId="0" applyFont="1" applyAlignment="1">
      <alignment horizontal="left" vertical="center" wrapText="1"/>
    </xf>
    <xf numFmtId="49" fontId="18" fillId="0" borderId="0" xfId="0" applyNumberFormat="1" applyFont="1" applyAlignment="1">
      <alignment horizontal="left" vertical="center" wrapText="1"/>
    </xf>
    <xf numFmtId="49" fontId="17" fillId="0" borderId="0" xfId="0" applyNumberFormat="1" applyFont="1" applyAlignment="1">
      <alignment horizontal="left" vertical="center" wrapText="1"/>
    </xf>
    <xf numFmtId="49" fontId="19" fillId="0" borderId="0" xfId="0" applyNumberFormat="1" applyFont="1" applyAlignment="1">
      <alignment horizontal="left" vertical="center" wrapText="1"/>
    </xf>
    <xf numFmtId="49" fontId="20" fillId="0" borderId="0" xfId="0" applyNumberFormat="1" applyFont="1" applyAlignment="1">
      <alignment horizontal="left" vertical="center" wrapText="1"/>
    </xf>
    <xf numFmtId="0" fontId="21" fillId="0" borderId="0" xfId="0" applyFont="1" applyAlignment="1">
      <alignment horizontal="left" vertical="center" wrapText="1"/>
    </xf>
    <xf numFmtId="0" fontId="8" fillId="0" borderId="0" xfId="0" applyFont="1" applyAlignment="1">
      <alignment horizontal="left" vertical="center" wrapText="1"/>
    </xf>
    <xf numFmtId="0" fontId="4" fillId="0" borderId="0" xfId="0" applyFont="1" applyAlignment="1">
      <alignment horizontal="center" vertical="center" wrapText="1"/>
    </xf>
    <xf numFmtId="0" fontId="8" fillId="0" borderId="0" xfId="0" applyFont="1" applyAlignment="1">
      <alignment horizontal="center" vertical="center"/>
    </xf>
    <xf numFmtId="0" fontId="4" fillId="4" borderId="0" xfId="0" applyFont="1" applyFill="1" applyAlignment="1">
      <alignment horizontal="center" vertical="center" wrapText="1"/>
    </xf>
    <xf numFmtId="49" fontId="12" fillId="0" borderId="0" xfId="0" applyNumberFormat="1" applyFont="1" applyAlignment="1">
      <alignment horizontal="center" vertical="center" wrapText="1"/>
    </xf>
    <xf numFmtId="20" fontId="8" fillId="0" borderId="0" xfId="0" applyNumberFormat="1" applyFont="1" applyAlignment="1">
      <alignment horizontal="center" vertical="center"/>
    </xf>
    <xf numFmtId="0" fontId="0" fillId="0" borderId="0" xfId="0" applyAlignment="1">
      <alignment horizontal="center"/>
    </xf>
    <xf numFmtId="0" fontId="9" fillId="0" borderId="0" xfId="854" applyFont="1" applyAlignment="1">
      <alignment horizontal="center" vertical="center" wrapText="1"/>
    </xf>
    <xf numFmtId="49" fontId="9" fillId="0" borderId="0" xfId="0" applyNumberFormat="1" applyFont="1" applyAlignment="1">
      <alignment horizontal="center" vertical="center" wrapText="1"/>
    </xf>
    <xf numFmtId="49" fontId="11" fillId="0" borderId="0" xfId="0" applyNumberFormat="1" applyFont="1" applyAlignment="1">
      <alignment horizontal="center" vertical="center" wrapText="1"/>
    </xf>
    <xf numFmtId="49" fontId="10" fillId="0" borderId="0" xfId="0" applyNumberFormat="1" applyFont="1" applyAlignment="1">
      <alignment horizontal="center" vertical="center" wrapText="1"/>
    </xf>
    <xf numFmtId="49" fontId="13" fillId="0" borderId="0" xfId="0" applyNumberFormat="1" applyFont="1" applyAlignment="1">
      <alignment horizontal="center" vertical="center" wrapText="1"/>
    </xf>
    <xf numFmtId="49" fontId="14" fillId="0" borderId="0" xfId="0" applyNumberFormat="1" applyFont="1" applyAlignment="1">
      <alignment horizontal="center" vertical="center" wrapText="1"/>
    </xf>
    <xf numFmtId="0" fontId="9" fillId="0" borderId="0" xfId="0" applyFont="1" applyAlignment="1">
      <alignment horizontal="center" vertical="center" wrapText="1"/>
    </xf>
    <xf numFmtId="0" fontId="14" fillId="0" borderId="0" xfId="0" applyFont="1" applyAlignment="1">
      <alignment horizontal="center" vertical="center" wrapText="1"/>
    </xf>
    <xf numFmtId="49" fontId="15" fillId="0" borderId="0" xfId="0" applyNumberFormat="1" applyFont="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horizontal="center" vertical="center" wrapText="1"/>
    </xf>
    <xf numFmtId="49" fontId="18" fillId="0" borderId="0" xfId="0" applyNumberFormat="1" applyFont="1" applyAlignment="1">
      <alignment horizontal="center" vertical="center" wrapText="1"/>
    </xf>
    <xf numFmtId="49" fontId="17" fillId="0" borderId="0" xfId="0" applyNumberFormat="1" applyFont="1" applyAlignment="1">
      <alignment horizontal="center" vertical="center" wrapText="1"/>
    </xf>
    <xf numFmtId="49" fontId="19" fillId="0" borderId="0" xfId="0" applyNumberFormat="1" applyFont="1" applyAlignment="1">
      <alignment horizontal="center" vertical="center" wrapText="1"/>
    </xf>
    <xf numFmtId="49" fontId="20" fillId="0" borderId="0" xfId="0" applyNumberFormat="1" applyFont="1" applyAlignment="1">
      <alignment horizontal="center" vertical="center" wrapText="1"/>
    </xf>
    <xf numFmtId="0" fontId="8" fillId="0" borderId="0" xfId="0" applyFont="1" applyAlignment="1">
      <alignment horizontal="center" vertical="center" wrapText="1"/>
    </xf>
    <xf numFmtId="0" fontId="21" fillId="0" borderId="0" xfId="0" applyFont="1" applyAlignment="1">
      <alignment horizontal="center" vertical="center" wrapText="1"/>
    </xf>
    <xf numFmtId="0" fontId="12" fillId="0" borderId="0" xfId="0" applyFont="1" applyAlignment="1">
      <alignment horizontal="center" vertical="center" wrapText="1"/>
    </xf>
    <xf numFmtId="20" fontId="8" fillId="0" borderId="0" xfId="0" applyNumberFormat="1" applyFont="1" applyAlignment="1">
      <alignment horizontal="left" vertical="center"/>
    </xf>
    <xf numFmtId="0" fontId="24" fillId="0" borderId="0" xfId="0" applyFont="1" applyAlignment="1">
      <alignment wrapText="1"/>
    </xf>
    <xf numFmtId="0" fontId="25" fillId="0" borderId="0" xfId="0" applyFont="1" applyAlignment="1">
      <alignment horizontal="center" vertical="center" wrapText="1"/>
    </xf>
    <xf numFmtId="0" fontId="26" fillId="0" borderId="1" xfId="0" applyFont="1" applyBorder="1" applyAlignment="1">
      <alignment horizontal="center" vertical="center" wrapText="1"/>
    </xf>
    <xf numFmtId="0" fontId="26" fillId="0" borderId="0" xfId="0" applyFont="1" applyAlignment="1">
      <alignment horizontal="center" vertical="center" wrapText="1"/>
    </xf>
    <xf numFmtId="0" fontId="24" fillId="6" borderId="0" xfId="0" applyFont="1" applyFill="1" applyAlignment="1">
      <alignment wrapText="1"/>
    </xf>
    <xf numFmtId="0" fontId="23" fillId="5" borderId="1" xfId="0" applyFont="1" applyFill="1" applyBorder="1" applyAlignment="1">
      <alignment horizontal="center" vertical="center" wrapText="1"/>
    </xf>
    <xf numFmtId="49" fontId="23" fillId="5" borderId="1" xfId="0" applyNumberFormat="1" applyFont="1" applyFill="1" applyBorder="1" applyAlignment="1">
      <alignment horizontal="center" vertical="center" wrapText="1"/>
    </xf>
    <xf numFmtId="0" fontId="26" fillId="0" borderId="0" xfId="0" applyFont="1" applyAlignment="1">
      <alignment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9" fillId="0" borderId="0" xfId="0" applyFont="1" applyAlignment="1">
      <alignment horizontal="center" vertical="center" wrapText="1"/>
    </xf>
    <xf numFmtId="49" fontId="28" fillId="0" borderId="0" xfId="0" applyNumberFormat="1" applyFont="1" applyAlignment="1">
      <alignment horizontal="center" vertical="center" wrapText="1"/>
    </xf>
    <xf numFmtId="49" fontId="29" fillId="0" borderId="0" xfId="0" applyNumberFormat="1" applyFont="1" applyAlignment="1">
      <alignment horizontal="center" vertical="center" wrapText="1"/>
    </xf>
    <xf numFmtId="0" fontId="22" fillId="3" borderId="1" xfId="0" applyFont="1" applyFill="1" applyBorder="1" applyAlignment="1">
      <alignment horizontal="center" vertical="center" wrapText="1"/>
    </xf>
    <xf numFmtId="0" fontId="22" fillId="2" borderId="2" xfId="0" applyFont="1" applyFill="1" applyBorder="1" applyAlignment="1">
      <alignment horizontal="center" vertical="center" wrapText="1"/>
    </xf>
    <xf numFmtId="0" fontId="22" fillId="2" borderId="3" xfId="0" applyFont="1" applyFill="1" applyBorder="1" applyAlignment="1">
      <alignment horizontal="center" vertical="center" wrapText="1"/>
    </xf>
    <xf numFmtId="0" fontId="22" fillId="6" borderId="0" xfId="0" applyFont="1" applyFill="1" applyAlignment="1">
      <alignment wrapText="1"/>
    </xf>
    <xf numFmtId="0" fontId="30" fillId="0" borderId="0" xfId="0" applyFont="1"/>
    <xf numFmtId="0" fontId="5" fillId="0" borderId="0" xfId="0" applyFont="1" applyAlignment="1">
      <alignment horizontal="center"/>
    </xf>
    <xf numFmtId="0" fontId="5" fillId="0" borderId="4" xfId="0" applyFont="1" applyBorder="1" applyAlignment="1">
      <alignment horizontal="center"/>
    </xf>
    <xf numFmtId="0" fontId="12" fillId="0" borderId="0" xfId="0" applyFont="1" applyAlignment="1">
      <alignment horizontal="left" vertical="center" wrapText="1"/>
    </xf>
    <xf numFmtId="0" fontId="5" fillId="0" borderId="3" xfId="0" applyFont="1" applyBorder="1" applyAlignment="1">
      <alignment horizontal="center"/>
    </xf>
    <xf numFmtId="0" fontId="5" fillId="0" borderId="0" xfId="0" applyFont="1"/>
    <xf numFmtId="0" fontId="23" fillId="5" borderId="3" xfId="0" applyFont="1" applyFill="1" applyBorder="1" applyAlignment="1">
      <alignment horizontal="center" vertical="center" wrapText="1"/>
    </xf>
    <xf numFmtId="0" fontId="5" fillId="0" borderId="5" xfId="0" applyFont="1" applyBorder="1" applyAlignment="1">
      <alignment horizontal="center"/>
    </xf>
    <xf numFmtId="49" fontId="23" fillId="5" borderId="0" xfId="0" applyNumberFormat="1" applyFont="1" applyFill="1" applyAlignment="1">
      <alignment horizontal="center" vertical="center" wrapText="1"/>
    </xf>
    <xf numFmtId="49" fontId="23" fillId="5" borderId="7"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49" fontId="23" fillId="5" borderId="2" xfId="0" applyNumberFormat="1" applyFont="1" applyFill="1" applyBorder="1" applyAlignment="1">
      <alignment horizontal="center" vertical="center" wrapText="1"/>
    </xf>
    <xf numFmtId="0" fontId="31" fillId="3" borderId="0" xfId="0" applyFont="1" applyFill="1" applyAlignment="1">
      <alignment horizontal="center" vertical="center" wrapText="1"/>
    </xf>
    <xf numFmtId="0" fontId="31" fillId="3" borderId="0" xfId="854" applyFont="1" applyFill="1" applyAlignment="1">
      <alignment horizontal="center" vertical="center" wrapText="1"/>
    </xf>
    <xf numFmtId="0" fontId="31" fillId="0" borderId="0" xfId="0" applyFont="1" applyAlignment="1">
      <alignment horizontal="center" vertical="center" wrapText="1"/>
    </xf>
    <xf numFmtId="0" fontId="32" fillId="7" borderId="0" xfId="0" applyFont="1" applyFill="1" applyAlignment="1">
      <alignment horizontal="center" vertical="center" wrapText="1"/>
    </xf>
    <xf numFmtId="0" fontId="33" fillId="0" borderId="0" xfId="0" applyFont="1"/>
    <xf numFmtId="0" fontId="33" fillId="3" borderId="0" xfId="0" applyFont="1" applyFill="1" applyAlignment="1">
      <alignment horizontal="center" vertical="center" wrapText="1"/>
    </xf>
    <xf numFmtId="0" fontId="33" fillId="3" borderId="0" xfId="854" applyFont="1" applyFill="1" applyAlignment="1">
      <alignment horizontal="center" vertical="center" wrapText="1"/>
    </xf>
    <xf numFmtId="0" fontId="33" fillId="0" borderId="0" xfId="0" applyFont="1" applyAlignment="1">
      <alignment horizontal="center" vertical="center" wrapText="1"/>
    </xf>
    <xf numFmtId="0" fontId="31" fillId="3" borderId="0" xfId="0" applyFont="1" applyFill="1" applyAlignment="1">
      <alignment horizontal="center" vertical="center"/>
    </xf>
    <xf numFmtId="0" fontId="31" fillId="0" borderId="0" xfId="0" applyFont="1" applyAlignment="1">
      <alignment horizontal="center" vertical="center"/>
    </xf>
    <xf numFmtId="0" fontId="33" fillId="3" borderId="0" xfId="0" applyFont="1" applyFill="1" applyAlignment="1">
      <alignment horizontal="center" vertical="center"/>
    </xf>
    <xf numFmtId="0" fontId="33" fillId="0" borderId="0" xfId="0" applyFont="1" applyAlignment="1">
      <alignment horizontal="center" vertical="center"/>
    </xf>
    <xf numFmtId="0" fontId="0" fillId="9" borderId="0" xfId="0" applyFill="1"/>
    <xf numFmtId="0" fontId="31" fillId="0" borderId="0" xfId="0" applyFont="1"/>
    <xf numFmtId="0" fontId="5" fillId="0" borderId="9" xfId="0" applyFont="1" applyBorder="1" applyAlignment="1">
      <alignment horizontal="center"/>
    </xf>
    <xf numFmtId="0" fontId="5" fillId="0" borderId="6" xfId="0" applyFont="1" applyBorder="1" applyAlignment="1">
      <alignment horizontal="center"/>
    </xf>
    <xf numFmtId="0" fontId="5" fillId="0" borderId="6" xfId="0" applyFont="1" applyBorder="1"/>
    <xf numFmtId="0" fontId="5" fillId="0" borderId="10" xfId="0" applyFont="1" applyBorder="1"/>
    <xf numFmtId="0" fontId="5" fillId="0" borderId="11" xfId="0" applyFont="1" applyBorder="1" applyAlignment="1">
      <alignment horizontal="center"/>
    </xf>
    <xf numFmtId="0" fontId="5" fillId="0" borderId="11" xfId="0" applyFont="1" applyBorder="1"/>
    <xf numFmtId="0" fontId="31" fillId="3" borderId="7" xfId="0" applyFont="1" applyFill="1" applyBorder="1" applyAlignment="1">
      <alignment horizontal="center" vertical="center" wrapText="1"/>
    </xf>
    <xf numFmtId="0" fontId="32" fillId="7" borderId="7" xfId="0" applyFont="1" applyFill="1" applyBorder="1" applyAlignment="1">
      <alignment horizontal="center"/>
    </xf>
    <xf numFmtId="0" fontId="32" fillId="8" borderId="7" xfId="0" applyFont="1" applyFill="1" applyBorder="1" applyAlignment="1">
      <alignment horizontal="center"/>
    </xf>
    <xf numFmtId="0" fontId="31" fillId="8" borderId="7" xfId="0" applyFont="1" applyFill="1" applyBorder="1" applyAlignment="1">
      <alignment horizontal="center" vertical="center"/>
    </xf>
    <xf numFmtId="0" fontId="32" fillId="7" borderId="0" xfId="0" applyFont="1" applyFill="1" applyAlignment="1">
      <alignment horizontal="center"/>
    </xf>
    <xf numFmtId="0" fontId="32" fillId="8" borderId="0" xfId="0" applyFont="1" applyFill="1" applyAlignment="1">
      <alignment horizontal="center"/>
    </xf>
    <xf numFmtId="0" fontId="31" fillId="8" borderId="0" xfId="0" applyFont="1" applyFill="1" applyAlignment="1">
      <alignment horizontal="center" vertical="center"/>
    </xf>
    <xf numFmtId="0" fontId="23" fillId="5" borderId="2"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3" fillId="5" borderId="3" xfId="0" applyFont="1" applyFill="1" applyBorder="1" applyAlignment="1">
      <alignment horizontal="center" vertical="center" wrapText="1"/>
    </xf>
    <xf numFmtId="0" fontId="31" fillId="0" borderId="0" xfId="0" applyFont="1" applyFill="1" applyAlignment="1">
      <alignment horizontal="center" vertical="center" wrapText="1"/>
    </xf>
  </cellXfs>
  <cellStyles count="1198">
    <cellStyle name="Hiperlink" xfId="1143" builtinId="8" hidden="1"/>
    <cellStyle name="Hiperlink" xfId="1195" builtinId="8" hidden="1"/>
    <cellStyle name="Hiperlink" xfId="1111" builtinId="8" hidden="1"/>
    <cellStyle name="Hiperlink" xfId="1183" builtinId="8" hidden="1"/>
    <cellStyle name="Hiperlink" xfId="1149" builtinId="8" hidden="1"/>
    <cellStyle name="Hiperlink" xfId="1175" builtinId="8" hidden="1"/>
    <cellStyle name="Hiperlink" xfId="1193" builtinId="8" hidden="1"/>
    <cellStyle name="Hiperlink" xfId="1179" builtinId="8" hidden="1"/>
    <cellStyle name="Hiperlink" xfId="1187" builtinId="8" hidden="1"/>
    <cellStyle name="Hiperlink" xfId="1191" builtinId="8" hidden="1"/>
    <cellStyle name="Hiperlink" xfId="1189" builtinId="8" hidden="1"/>
    <cellStyle name="Hiperlink" xfId="1135" builtinId="8" hidden="1"/>
    <cellStyle name="Hiperlink" xfId="1113" builtinId="8" hidden="1"/>
    <cellStyle name="Hiperlink" xfId="1123" builtinId="8" hidden="1"/>
    <cellStyle name="Hiperlink" xfId="1177" builtinId="8" hidden="1"/>
    <cellStyle name="Hiperlink" xfId="1139" builtinId="8" hidden="1"/>
    <cellStyle name="Hiperlink" xfId="1141" builtinId="8" hidden="1"/>
    <cellStyle name="Hiperlink" xfId="1131" builtinId="8" hidden="1"/>
    <cellStyle name="Hiperlink" xfId="1185" builtinId="8" hidden="1"/>
    <cellStyle name="Hiperlink" xfId="1127" builtinId="8" hidden="1"/>
    <cellStyle name="Hiperlink" xfId="1181" builtinId="8" hidden="1"/>
    <cellStyle name="Hiperlink" xfId="1171" builtinId="8" hidden="1"/>
    <cellStyle name="Hiperlink" xfId="1147" builtinId="8" hidden="1"/>
    <cellStyle name="Hiperlink" xfId="1173" builtinId="8" hidden="1"/>
    <cellStyle name="Hiperlink" xfId="1155" builtinId="8" hidden="1"/>
    <cellStyle name="Hiperlink" xfId="1165" builtinId="8" hidden="1"/>
    <cellStyle name="Hiperlink" xfId="1161" builtinId="8" hidden="1"/>
    <cellStyle name="Hiperlink" xfId="1159" builtinId="8" hidden="1"/>
    <cellStyle name="Hiperlink" xfId="1167" builtinId="8" hidden="1"/>
    <cellStyle name="Hiperlink" xfId="1151" builtinId="8" hidden="1"/>
    <cellStyle name="Hiperlink" xfId="1163" builtinId="8" hidden="1"/>
    <cellStyle name="Hiperlink" xfId="1153" builtinId="8" hidden="1"/>
    <cellStyle name="Hiperlink" xfId="1133" builtinId="8" hidden="1"/>
    <cellStyle name="Hiperlink" xfId="1137" builtinId="8" hidden="1"/>
    <cellStyle name="Hiperlink" xfId="1169" builtinId="8" hidden="1"/>
    <cellStyle name="Hiperlink" xfId="1115" builtinId="8" hidden="1"/>
    <cellStyle name="Hiperlink" xfId="1117" builtinId="8" hidden="1"/>
    <cellStyle name="Hiperlink" xfId="1121" builtinId="8" hidden="1"/>
    <cellStyle name="Hiperlink" xfId="1129" builtinId="8" hidden="1"/>
    <cellStyle name="Hiperlink" xfId="1145" builtinId="8" hidden="1"/>
    <cellStyle name="Hiperlink" xfId="1119" builtinId="8" hidden="1"/>
    <cellStyle name="Hiperlink" xfId="1125" builtinId="8" hidden="1"/>
    <cellStyle name="Hiperlink" xfId="1157" builtinId="8" hidden="1"/>
    <cellStyle name="Hiperlink Visitado" xfId="1180" builtinId="9" hidden="1"/>
    <cellStyle name="Hiperlink Visitado" xfId="1186" builtinId="9" hidden="1"/>
    <cellStyle name="Hiperlink Visitado" xfId="1136" builtinId="9" hidden="1"/>
    <cellStyle name="Hiperlink Visitado" xfId="1194" builtinId="9" hidden="1"/>
    <cellStyle name="Hiperlink Visitado" xfId="1164" builtinId="9" hidden="1"/>
    <cellStyle name="Hiperlink Visitado" xfId="1112" builtinId="9" hidden="1"/>
    <cellStyle name="Hiperlink Visitado" xfId="1176" builtinId="9" hidden="1"/>
    <cellStyle name="Hiperlink Visitado" xfId="1116" builtinId="9" hidden="1"/>
    <cellStyle name="Hiperlink Visitado" xfId="1184" builtinId="9" hidden="1"/>
    <cellStyle name="Hiperlink Visitado" xfId="1130" builtinId="9" hidden="1"/>
    <cellStyle name="Hiperlink Visitado" xfId="1170" builtinId="9" hidden="1"/>
    <cellStyle name="Hiperlink Visitado" xfId="1190" builtinId="9" hidden="1"/>
    <cellStyle name="Hiperlink Visitado" xfId="1114" builtinId="9" hidden="1"/>
    <cellStyle name="Hiperlink Visitado" xfId="1168" builtinId="9" hidden="1"/>
    <cellStyle name="Hiperlink Visitado" xfId="1197" builtinId="9" hidden="1"/>
    <cellStyle name="Hiperlink Visitado" xfId="1196" builtinId="9" hidden="1"/>
    <cellStyle name="Hiperlink Visitado" xfId="1156" builtinId="9" hidden="1"/>
    <cellStyle name="Hiperlink Visitado" xfId="1160" builtinId="9" hidden="1"/>
    <cellStyle name="Hiperlink Visitado" xfId="1122" builtinId="9" hidden="1"/>
    <cellStyle name="Hiperlink Visitado" xfId="1148" builtinId="9" hidden="1"/>
    <cellStyle name="Hiperlink Visitado" xfId="1120" builtinId="9" hidden="1"/>
    <cellStyle name="Hiperlink Visitado" xfId="1128" builtinId="9" hidden="1"/>
    <cellStyle name="Hiperlink Visitado" xfId="1152" builtinId="9" hidden="1"/>
    <cellStyle name="Hiperlink Visitado" xfId="1138" builtinId="9" hidden="1"/>
    <cellStyle name="Hiperlink Visitado" xfId="1142" builtinId="9" hidden="1"/>
    <cellStyle name="Hiperlink Visitado" xfId="1144" builtinId="9" hidden="1"/>
    <cellStyle name="Hiperlink Visitado" xfId="1174" builtinId="9" hidden="1"/>
    <cellStyle name="Hiperlink Visitado" xfId="1192" builtinId="9" hidden="1"/>
    <cellStyle name="Hiperlink Visitado" xfId="1166" builtinId="9" hidden="1"/>
    <cellStyle name="Hiperlink Visitado" xfId="1178" builtinId="9" hidden="1"/>
    <cellStyle name="Hiperlink Visitado" xfId="1172" builtinId="9" hidden="1"/>
    <cellStyle name="Hiperlink Visitado" xfId="1158" builtinId="9" hidden="1"/>
    <cellStyle name="Hiperlink Visitado" xfId="1188" builtinId="9" hidden="1"/>
    <cellStyle name="Hiperlink Visitado" xfId="1118" builtinId="9" hidden="1"/>
    <cellStyle name="Hiperlink Visitado" xfId="1150" builtinId="9" hidden="1"/>
    <cellStyle name="Hiperlink Visitado" xfId="1126" builtinId="9" hidden="1"/>
    <cellStyle name="Hiperlink Visitado" xfId="1182" builtinId="9" hidden="1"/>
    <cellStyle name="Hiperlink Visitado" xfId="1134" builtinId="9" hidden="1"/>
    <cellStyle name="Hiperlink Visitado" xfId="1154" builtinId="9" hidden="1"/>
    <cellStyle name="Hiperlink Visitado" xfId="1162" builtinId="9" hidden="1"/>
    <cellStyle name="Hiperlink Visitado" xfId="1124" builtinId="9" hidden="1"/>
    <cellStyle name="Hiperlink Visitado" xfId="1140" builtinId="9" hidden="1"/>
    <cellStyle name="Hiperlink Visitado" xfId="1132" builtinId="9" hidden="1"/>
    <cellStyle name="Hiperlink Visitado" xfId="1146" builtinId="9" hidden="1"/>
    <cellStyle name="Normal" xfId="0" builtinId="0"/>
    <cellStyle name="Normal 108" xfId="1" xr:uid="{00000000-0005-0000-0000-000058000000}"/>
    <cellStyle name="Normal 108 10" xfId="2" xr:uid="{00000000-0005-0000-0000-000059000000}"/>
    <cellStyle name="Normal 108 2" xfId="3" xr:uid="{00000000-0005-0000-0000-00005A000000}"/>
    <cellStyle name="Normal 108 3" xfId="4" xr:uid="{00000000-0005-0000-0000-00005B000000}"/>
    <cellStyle name="Normal 108 4" xfId="5" xr:uid="{00000000-0005-0000-0000-00005C000000}"/>
    <cellStyle name="Normal 108 5" xfId="6" xr:uid="{00000000-0005-0000-0000-00005D000000}"/>
    <cellStyle name="Normal 108 6" xfId="7" xr:uid="{00000000-0005-0000-0000-00005E000000}"/>
    <cellStyle name="Normal 108 7" xfId="8" xr:uid="{00000000-0005-0000-0000-00005F000000}"/>
    <cellStyle name="Normal 108 8" xfId="9" xr:uid="{00000000-0005-0000-0000-000060000000}"/>
    <cellStyle name="Normal 108 9" xfId="10" xr:uid="{00000000-0005-0000-0000-000061000000}"/>
    <cellStyle name="Normal 11" xfId="11" xr:uid="{00000000-0005-0000-0000-000062000000}"/>
    <cellStyle name="Normal 11 10" xfId="12" xr:uid="{00000000-0005-0000-0000-000063000000}"/>
    <cellStyle name="Normal 11 2" xfId="13" xr:uid="{00000000-0005-0000-0000-000064000000}"/>
    <cellStyle name="Normal 11 3" xfId="14" xr:uid="{00000000-0005-0000-0000-000065000000}"/>
    <cellStyle name="Normal 11 4" xfId="15" xr:uid="{00000000-0005-0000-0000-000066000000}"/>
    <cellStyle name="Normal 11 5" xfId="16" xr:uid="{00000000-0005-0000-0000-000067000000}"/>
    <cellStyle name="Normal 11 6" xfId="17" xr:uid="{00000000-0005-0000-0000-000068000000}"/>
    <cellStyle name="Normal 11 7" xfId="18" xr:uid="{00000000-0005-0000-0000-000069000000}"/>
    <cellStyle name="Normal 11 8" xfId="19" xr:uid="{00000000-0005-0000-0000-00006A000000}"/>
    <cellStyle name="Normal 11 9" xfId="20" xr:uid="{00000000-0005-0000-0000-00006B000000}"/>
    <cellStyle name="Normal 19" xfId="21" xr:uid="{00000000-0005-0000-0000-00006C000000}"/>
    <cellStyle name="Normal 19 10" xfId="22" xr:uid="{00000000-0005-0000-0000-00006D000000}"/>
    <cellStyle name="Normal 19 11" xfId="23" xr:uid="{00000000-0005-0000-0000-00006E000000}"/>
    <cellStyle name="Normal 19 12" xfId="24" xr:uid="{00000000-0005-0000-0000-00006F000000}"/>
    <cellStyle name="Normal 19 13" xfId="25" xr:uid="{00000000-0005-0000-0000-000070000000}"/>
    <cellStyle name="Normal 19 14" xfId="26" xr:uid="{00000000-0005-0000-0000-000071000000}"/>
    <cellStyle name="Normal 19 15" xfId="27" xr:uid="{00000000-0005-0000-0000-000072000000}"/>
    <cellStyle name="Normal 19 16" xfId="28" xr:uid="{00000000-0005-0000-0000-000073000000}"/>
    <cellStyle name="Normal 19 17" xfId="29" xr:uid="{00000000-0005-0000-0000-000074000000}"/>
    <cellStyle name="Normal 19 2" xfId="30" xr:uid="{00000000-0005-0000-0000-000075000000}"/>
    <cellStyle name="Normal 19 2 2" xfId="31" xr:uid="{00000000-0005-0000-0000-000076000000}"/>
    <cellStyle name="Normal 19 3" xfId="32" xr:uid="{00000000-0005-0000-0000-000077000000}"/>
    <cellStyle name="Normal 19 3 2" xfId="33" xr:uid="{00000000-0005-0000-0000-000078000000}"/>
    <cellStyle name="Normal 19 4" xfId="34" xr:uid="{00000000-0005-0000-0000-000079000000}"/>
    <cellStyle name="Normal 19 4 2" xfId="35" xr:uid="{00000000-0005-0000-0000-00007A000000}"/>
    <cellStyle name="Normal 19 5" xfId="36" xr:uid="{00000000-0005-0000-0000-00007B000000}"/>
    <cellStyle name="Normal 19 5 2" xfId="37" xr:uid="{00000000-0005-0000-0000-00007C000000}"/>
    <cellStyle name="Normal 19 6" xfId="38" xr:uid="{00000000-0005-0000-0000-00007D000000}"/>
    <cellStyle name="Normal 19 7" xfId="39" xr:uid="{00000000-0005-0000-0000-00007E000000}"/>
    <cellStyle name="Normal 19 8" xfId="40" xr:uid="{00000000-0005-0000-0000-00007F000000}"/>
    <cellStyle name="Normal 19 9" xfId="41" xr:uid="{00000000-0005-0000-0000-000080000000}"/>
    <cellStyle name="Normal 2" xfId="42" xr:uid="{00000000-0005-0000-0000-000081000000}"/>
    <cellStyle name="Normal 2 10" xfId="43" xr:uid="{00000000-0005-0000-0000-000082000000}"/>
    <cellStyle name="Normal 2 2" xfId="44" xr:uid="{00000000-0005-0000-0000-000083000000}"/>
    <cellStyle name="Normal 2 3" xfId="45" xr:uid="{00000000-0005-0000-0000-000084000000}"/>
    <cellStyle name="Normal 2 4" xfId="46" xr:uid="{00000000-0005-0000-0000-000085000000}"/>
    <cellStyle name="Normal 2 5" xfId="47" xr:uid="{00000000-0005-0000-0000-000086000000}"/>
    <cellStyle name="Normal 2 6" xfId="48" xr:uid="{00000000-0005-0000-0000-000087000000}"/>
    <cellStyle name="Normal 2 7" xfId="49" xr:uid="{00000000-0005-0000-0000-000088000000}"/>
    <cellStyle name="Normal 2 8" xfId="50" xr:uid="{00000000-0005-0000-0000-000089000000}"/>
    <cellStyle name="Normal 2 9" xfId="51" xr:uid="{00000000-0005-0000-0000-00008A000000}"/>
    <cellStyle name="Normal 20" xfId="52" xr:uid="{00000000-0005-0000-0000-00008B000000}"/>
    <cellStyle name="Normal 20 10" xfId="53" xr:uid="{00000000-0005-0000-0000-00008C000000}"/>
    <cellStyle name="Normal 20 11" xfId="54" xr:uid="{00000000-0005-0000-0000-00008D000000}"/>
    <cellStyle name="Normal 20 12" xfId="55" xr:uid="{00000000-0005-0000-0000-00008E000000}"/>
    <cellStyle name="Normal 20 13" xfId="56" xr:uid="{00000000-0005-0000-0000-00008F000000}"/>
    <cellStyle name="Normal 20 14" xfId="57" xr:uid="{00000000-0005-0000-0000-000090000000}"/>
    <cellStyle name="Normal 20 15" xfId="58" xr:uid="{00000000-0005-0000-0000-000091000000}"/>
    <cellStyle name="Normal 20 16" xfId="59" xr:uid="{00000000-0005-0000-0000-000092000000}"/>
    <cellStyle name="Normal 20 17" xfId="60" xr:uid="{00000000-0005-0000-0000-000093000000}"/>
    <cellStyle name="Normal 20 2" xfId="61" xr:uid="{00000000-0005-0000-0000-000094000000}"/>
    <cellStyle name="Normal 20 2 2" xfId="62" xr:uid="{00000000-0005-0000-0000-000095000000}"/>
    <cellStyle name="Normal 20 3" xfId="63" xr:uid="{00000000-0005-0000-0000-000096000000}"/>
    <cellStyle name="Normal 20 3 2" xfId="64" xr:uid="{00000000-0005-0000-0000-000097000000}"/>
    <cellStyle name="Normal 20 4" xfId="65" xr:uid="{00000000-0005-0000-0000-000098000000}"/>
    <cellStyle name="Normal 20 4 2" xfId="66" xr:uid="{00000000-0005-0000-0000-000099000000}"/>
    <cellStyle name="Normal 20 5" xfId="67" xr:uid="{00000000-0005-0000-0000-00009A000000}"/>
    <cellStyle name="Normal 20 5 2" xfId="68" xr:uid="{00000000-0005-0000-0000-00009B000000}"/>
    <cellStyle name="Normal 20 6" xfId="69" xr:uid="{00000000-0005-0000-0000-00009C000000}"/>
    <cellStyle name="Normal 20 7" xfId="70" xr:uid="{00000000-0005-0000-0000-00009D000000}"/>
    <cellStyle name="Normal 20 8" xfId="71" xr:uid="{00000000-0005-0000-0000-00009E000000}"/>
    <cellStyle name="Normal 20 9" xfId="72" xr:uid="{00000000-0005-0000-0000-00009F000000}"/>
    <cellStyle name="Normal 21" xfId="73" xr:uid="{00000000-0005-0000-0000-0000A0000000}"/>
    <cellStyle name="Normal 21 10" xfId="74" xr:uid="{00000000-0005-0000-0000-0000A1000000}"/>
    <cellStyle name="Normal 21 11" xfId="75" xr:uid="{00000000-0005-0000-0000-0000A2000000}"/>
    <cellStyle name="Normal 21 12" xfId="76" xr:uid="{00000000-0005-0000-0000-0000A3000000}"/>
    <cellStyle name="Normal 21 13" xfId="77" xr:uid="{00000000-0005-0000-0000-0000A4000000}"/>
    <cellStyle name="Normal 21 14" xfId="78" xr:uid="{00000000-0005-0000-0000-0000A5000000}"/>
    <cellStyle name="Normal 21 15" xfId="79" xr:uid="{00000000-0005-0000-0000-0000A6000000}"/>
    <cellStyle name="Normal 21 16" xfId="80" xr:uid="{00000000-0005-0000-0000-0000A7000000}"/>
    <cellStyle name="Normal 21 17" xfId="81" xr:uid="{00000000-0005-0000-0000-0000A8000000}"/>
    <cellStyle name="Normal 21 2" xfId="82" xr:uid="{00000000-0005-0000-0000-0000A9000000}"/>
    <cellStyle name="Normal 21 2 2" xfId="83" xr:uid="{00000000-0005-0000-0000-0000AA000000}"/>
    <cellStyle name="Normal 21 3" xfId="84" xr:uid="{00000000-0005-0000-0000-0000AB000000}"/>
    <cellStyle name="Normal 21 3 2" xfId="85" xr:uid="{00000000-0005-0000-0000-0000AC000000}"/>
    <cellStyle name="Normal 21 4" xfId="86" xr:uid="{00000000-0005-0000-0000-0000AD000000}"/>
    <cellStyle name="Normal 21 4 2" xfId="87" xr:uid="{00000000-0005-0000-0000-0000AE000000}"/>
    <cellStyle name="Normal 21 5" xfId="88" xr:uid="{00000000-0005-0000-0000-0000AF000000}"/>
    <cellStyle name="Normal 21 5 2" xfId="89" xr:uid="{00000000-0005-0000-0000-0000B0000000}"/>
    <cellStyle name="Normal 21 6" xfId="90" xr:uid="{00000000-0005-0000-0000-0000B1000000}"/>
    <cellStyle name="Normal 21 7" xfId="91" xr:uid="{00000000-0005-0000-0000-0000B2000000}"/>
    <cellStyle name="Normal 21 8" xfId="92" xr:uid="{00000000-0005-0000-0000-0000B3000000}"/>
    <cellStyle name="Normal 21 9" xfId="93" xr:uid="{00000000-0005-0000-0000-0000B4000000}"/>
    <cellStyle name="Normal 22" xfId="94" xr:uid="{00000000-0005-0000-0000-0000B5000000}"/>
    <cellStyle name="Normal 22 10" xfId="95" xr:uid="{00000000-0005-0000-0000-0000B6000000}"/>
    <cellStyle name="Normal 22 11" xfId="96" xr:uid="{00000000-0005-0000-0000-0000B7000000}"/>
    <cellStyle name="Normal 22 12" xfId="97" xr:uid="{00000000-0005-0000-0000-0000B8000000}"/>
    <cellStyle name="Normal 22 13" xfId="98" xr:uid="{00000000-0005-0000-0000-0000B9000000}"/>
    <cellStyle name="Normal 22 14" xfId="99" xr:uid="{00000000-0005-0000-0000-0000BA000000}"/>
    <cellStyle name="Normal 22 15" xfId="100" xr:uid="{00000000-0005-0000-0000-0000BB000000}"/>
    <cellStyle name="Normal 22 16" xfId="101" xr:uid="{00000000-0005-0000-0000-0000BC000000}"/>
    <cellStyle name="Normal 22 17" xfId="102" xr:uid="{00000000-0005-0000-0000-0000BD000000}"/>
    <cellStyle name="Normal 22 2" xfId="103" xr:uid="{00000000-0005-0000-0000-0000BE000000}"/>
    <cellStyle name="Normal 22 2 2" xfId="104" xr:uid="{00000000-0005-0000-0000-0000BF000000}"/>
    <cellStyle name="Normal 22 3" xfId="105" xr:uid="{00000000-0005-0000-0000-0000C0000000}"/>
    <cellStyle name="Normal 22 3 2" xfId="106" xr:uid="{00000000-0005-0000-0000-0000C1000000}"/>
    <cellStyle name="Normal 22 4" xfId="107" xr:uid="{00000000-0005-0000-0000-0000C2000000}"/>
    <cellStyle name="Normal 22 4 2" xfId="108" xr:uid="{00000000-0005-0000-0000-0000C3000000}"/>
    <cellStyle name="Normal 22 5" xfId="109" xr:uid="{00000000-0005-0000-0000-0000C4000000}"/>
    <cellStyle name="Normal 22 5 2" xfId="110" xr:uid="{00000000-0005-0000-0000-0000C5000000}"/>
    <cellStyle name="Normal 22 6" xfId="111" xr:uid="{00000000-0005-0000-0000-0000C6000000}"/>
    <cellStyle name="Normal 22 7" xfId="112" xr:uid="{00000000-0005-0000-0000-0000C7000000}"/>
    <cellStyle name="Normal 22 8" xfId="113" xr:uid="{00000000-0005-0000-0000-0000C8000000}"/>
    <cellStyle name="Normal 22 9" xfId="114" xr:uid="{00000000-0005-0000-0000-0000C9000000}"/>
    <cellStyle name="Normal 23" xfId="115" xr:uid="{00000000-0005-0000-0000-0000CA000000}"/>
    <cellStyle name="Normal 23 10" xfId="116" xr:uid="{00000000-0005-0000-0000-0000CB000000}"/>
    <cellStyle name="Normal 23 11" xfId="117" xr:uid="{00000000-0005-0000-0000-0000CC000000}"/>
    <cellStyle name="Normal 23 12" xfId="118" xr:uid="{00000000-0005-0000-0000-0000CD000000}"/>
    <cellStyle name="Normal 23 13" xfId="119" xr:uid="{00000000-0005-0000-0000-0000CE000000}"/>
    <cellStyle name="Normal 23 14" xfId="120" xr:uid="{00000000-0005-0000-0000-0000CF000000}"/>
    <cellStyle name="Normal 23 15" xfId="121" xr:uid="{00000000-0005-0000-0000-0000D0000000}"/>
    <cellStyle name="Normal 23 16" xfId="122" xr:uid="{00000000-0005-0000-0000-0000D1000000}"/>
    <cellStyle name="Normal 23 17" xfId="123" xr:uid="{00000000-0005-0000-0000-0000D2000000}"/>
    <cellStyle name="Normal 23 2" xfId="124" xr:uid="{00000000-0005-0000-0000-0000D3000000}"/>
    <cellStyle name="Normal 23 2 2" xfId="125" xr:uid="{00000000-0005-0000-0000-0000D4000000}"/>
    <cellStyle name="Normal 23 3" xfId="126" xr:uid="{00000000-0005-0000-0000-0000D5000000}"/>
    <cellStyle name="Normal 23 3 2" xfId="127" xr:uid="{00000000-0005-0000-0000-0000D6000000}"/>
    <cellStyle name="Normal 23 4" xfId="128" xr:uid="{00000000-0005-0000-0000-0000D7000000}"/>
    <cellStyle name="Normal 23 4 2" xfId="129" xr:uid="{00000000-0005-0000-0000-0000D8000000}"/>
    <cellStyle name="Normal 23 5" xfId="130" xr:uid="{00000000-0005-0000-0000-0000D9000000}"/>
    <cellStyle name="Normal 23 5 2" xfId="131" xr:uid="{00000000-0005-0000-0000-0000DA000000}"/>
    <cellStyle name="Normal 23 6" xfId="132" xr:uid="{00000000-0005-0000-0000-0000DB000000}"/>
    <cellStyle name="Normal 23 7" xfId="133" xr:uid="{00000000-0005-0000-0000-0000DC000000}"/>
    <cellStyle name="Normal 23 8" xfId="134" xr:uid="{00000000-0005-0000-0000-0000DD000000}"/>
    <cellStyle name="Normal 23 9" xfId="135" xr:uid="{00000000-0005-0000-0000-0000DE000000}"/>
    <cellStyle name="Normal 24" xfId="136" xr:uid="{00000000-0005-0000-0000-0000DF000000}"/>
    <cellStyle name="Normal 24 10" xfId="137" xr:uid="{00000000-0005-0000-0000-0000E0000000}"/>
    <cellStyle name="Normal 24 11" xfId="138" xr:uid="{00000000-0005-0000-0000-0000E1000000}"/>
    <cellStyle name="Normal 24 12" xfId="139" xr:uid="{00000000-0005-0000-0000-0000E2000000}"/>
    <cellStyle name="Normal 24 13" xfId="140" xr:uid="{00000000-0005-0000-0000-0000E3000000}"/>
    <cellStyle name="Normal 24 14" xfId="141" xr:uid="{00000000-0005-0000-0000-0000E4000000}"/>
    <cellStyle name="Normal 24 15" xfId="142" xr:uid="{00000000-0005-0000-0000-0000E5000000}"/>
    <cellStyle name="Normal 24 16" xfId="143" xr:uid="{00000000-0005-0000-0000-0000E6000000}"/>
    <cellStyle name="Normal 24 17" xfId="144" xr:uid="{00000000-0005-0000-0000-0000E7000000}"/>
    <cellStyle name="Normal 24 2" xfId="145" xr:uid="{00000000-0005-0000-0000-0000E8000000}"/>
    <cellStyle name="Normal 24 2 2" xfId="146" xr:uid="{00000000-0005-0000-0000-0000E9000000}"/>
    <cellStyle name="Normal 24 3" xfId="147" xr:uid="{00000000-0005-0000-0000-0000EA000000}"/>
    <cellStyle name="Normal 24 3 2" xfId="148" xr:uid="{00000000-0005-0000-0000-0000EB000000}"/>
    <cellStyle name="Normal 24 4" xfId="149" xr:uid="{00000000-0005-0000-0000-0000EC000000}"/>
    <cellStyle name="Normal 24 4 2" xfId="150" xr:uid="{00000000-0005-0000-0000-0000ED000000}"/>
    <cellStyle name="Normal 24 5" xfId="151" xr:uid="{00000000-0005-0000-0000-0000EE000000}"/>
    <cellStyle name="Normal 24 5 2" xfId="152" xr:uid="{00000000-0005-0000-0000-0000EF000000}"/>
    <cellStyle name="Normal 24 6" xfId="153" xr:uid="{00000000-0005-0000-0000-0000F0000000}"/>
    <cellStyle name="Normal 24 7" xfId="154" xr:uid="{00000000-0005-0000-0000-0000F1000000}"/>
    <cellStyle name="Normal 24 8" xfId="155" xr:uid="{00000000-0005-0000-0000-0000F2000000}"/>
    <cellStyle name="Normal 24 9" xfId="156" xr:uid="{00000000-0005-0000-0000-0000F3000000}"/>
    <cellStyle name="Normal 25" xfId="157" xr:uid="{00000000-0005-0000-0000-0000F4000000}"/>
    <cellStyle name="Normal 25 10" xfId="158" xr:uid="{00000000-0005-0000-0000-0000F5000000}"/>
    <cellStyle name="Normal 25 11" xfId="159" xr:uid="{00000000-0005-0000-0000-0000F6000000}"/>
    <cellStyle name="Normal 25 12" xfId="160" xr:uid="{00000000-0005-0000-0000-0000F7000000}"/>
    <cellStyle name="Normal 25 13" xfId="161" xr:uid="{00000000-0005-0000-0000-0000F8000000}"/>
    <cellStyle name="Normal 25 14" xfId="162" xr:uid="{00000000-0005-0000-0000-0000F9000000}"/>
    <cellStyle name="Normal 25 15" xfId="163" xr:uid="{00000000-0005-0000-0000-0000FA000000}"/>
    <cellStyle name="Normal 25 16" xfId="164" xr:uid="{00000000-0005-0000-0000-0000FB000000}"/>
    <cellStyle name="Normal 25 17" xfId="165" xr:uid="{00000000-0005-0000-0000-0000FC000000}"/>
    <cellStyle name="Normal 25 2" xfId="166" xr:uid="{00000000-0005-0000-0000-0000FD000000}"/>
    <cellStyle name="Normal 25 2 2" xfId="167" xr:uid="{00000000-0005-0000-0000-0000FE000000}"/>
    <cellStyle name="Normal 25 3" xfId="168" xr:uid="{00000000-0005-0000-0000-0000FF000000}"/>
    <cellStyle name="Normal 25 3 2" xfId="169" xr:uid="{00000000-0005-0000-0000-000000010000}"/>
    <cellStyle name="Normal 25 4" xfId="170" xr:uid="{00000000-0005-0000-0000-000001010000}"/>
    <cellStyle name="Normal 25 4 2" xfId="171" xr:uid="{00000000-0005-0000-0000-000002010000}"/>
    <cellStyle name="Normal 25 5" xfId="172" xr:uid="{00000000-0005-0000-0000-000003010000}"/>
    <cellStyle name="Normal 25 5 2" xfId="173" xr:uid="{00000000-0005-0000-0000-000004010000}"/>
    <cellStyle name="Normal 25 6" xfId="174" xr:uid="{00000000-0005-0000-0000-000005010000}"/>
    <cellStyle name="Normal 25 7" xfId="175" xr:uid="{00000000-0005-0000-0000-000006010000}"/>
    <cellStyle name="Normal 25 8" xfId="176" xr:uid="{00000000-0005-0000-0000-000007010000}"/>
    <cellStyle name="Normal 25 9" xfId="177" xr:uid="{00000000-0005-0000-0000-000008010000}"/>
    <cellStyle name="Normal 26" xfId="178" xr:uid="{00000000-0005-0000-0000-000009010000}"/>
    <cellStyle name="Normal 26 10" xfId="179" xr:uid="{00000000-0005-0000-0000-00000A010000}"/>
    <cellStyle name="Normal 26 11" xfId="180" xr:uid="{00000000-0005-0000-0000-00000B010000}"/>
    <cellStyle name="Normal 26 12" xfId="181" xr:uid="{00000000-0005-0000-0000-00000C010000}"/>
    <cellStyle name="Normal 26 13" xfId="182" xr:uid="{00000000-0005-0000-0000-00000D010000}"/>
    <cellStyle name="Normal 26 14" xfId="183" xr:uid="{00000000-0005-0000-0000-00000E010000}"/>
    <cellStyle name="Normal 26 15" xfId="184" xr:uid="{00000000-0005-0000-0000-00000F010000}"/>
    <cellStyle name="Normal 26 16" xfId="185" xr:uid="{00000000-0005-0000-0000-000010010000}"/>
    <cellStyle name="Normal 26 17" xfId="186" xr:uid="{00000000-0005-0000-0000-000011010000}"/>
    <cellStyle name="Normal 26 2" xfId="187" xr:uid="{00000000-0005-0000-0000-000012010000}"/>
    <cellStyle name="Normal 26 2 2" xfId="188" xr:uid="{00000000-0005-0000-0000-000013010000}"/>
    <cellStyle name="Normal 26 3" xfId="189" xr:uid="{00000000-0005-0000-0000-000014010000}"/>
    <cellStyle name="Normal 26 3 2" xfId="190" xr:uid="{00000000-0005-0000-0000-000015010000}"/>
    <cellStyle name="Normal 26 4" xfId="191" xr:uid="{00000000-0005-0000-0000-000016010000}"/>
    <cellStyle name="Normal 26 4 2" xfId="192" xr:uid="{00000000-0005-0000-0000-000017010000}"/>
    <cellStyle name="Normal 26 5" xfId="193" xr:uid="{00000000-0005-0000-0000-000018010000}"/>
    <cellStyle name="Normal 26 5 2" xfId="194" xr:uid="{00000000-0005-0000-0000-000019010000}"/>
    <cellStyle name="Normal 26 6" xfId="195" xr:uid="{00000000-0005-0000-0000-00001A010000}"/>
    <cellStyle name="Normal 26 7" xfId="196" xr:uid="{00000000-0005-0000-0000-00001B010000}"/>
    <cellStyle name="Normal 26 8" xfId="197" xr:uid="{00000000-0005-0000-0000-00001C010000}"/>
    <cellStyle name="Normal 26 9" xfId="198" xr:uid="{00000000-0005-0000-0000-00001D010000}"/>
    <cellStyle name="Normal 27" xfId="199" xr:uid="{00000000-0005-0000-0000-00001E010000}"/>
    <cellStyle name="Normal 27 10" xfId="200" xr:uid="{00000000-0005-0000-0000-00001F010000}"/>
    <cellStyle name="Normal 27 11" xfId="201" xr:uid="{00000000-0005-0000-0000-000020010000}"/>
    <cellStyle name="Normal 27 12" xfId="202" xr:uid="{00000000-0005-0000-0000-000021010000}"/>
    <cellStyle name="Normal 27 13" xfId="203" xr:uid="{00000000-0005-0000-0000-000022010000}"/>
    <cellStyle name="Normal 27 14" xfId="204" xr:uid="{00000000-0005-0000-0000-000023010000}"/>
    <cellStyle name="Normal 27 15" xfId="205" xr:uid="{00000000-0005-0000-0000-000024010000}"/>
    <cellStyle name="Normal 27 16" xfId="206" xr:uid="{00000000-0005-0000-0000-000025010000}"/>
    <cellStyle name="Normal 27 17" xfId="207" xr:uid="{00000000-0005-0000-0000-000026010000}"/>
    <cellStyle name="Normal 27 2" xfId="208" xr:uid="{00000000-0005-0000-0000-000027010000}"/>
    <cellStyle name="Normal 27 2 2" xfId="209" xr:uid="{00000000-0005-0000-0000-000028010000}"/>
    <cellStyle name="Normal 27 3" xfId="210" xr:uid="{00000000-0005-0000-0000-000029010000}"/>
    <cellStyle name="Normal 27 3 2" xfId="211" xr:uid="{00000000-0005-0000-0000-00002A010000}"/>
    <cellStyle name="Normal 27 4" xfId="212" xr:uid="{00000000-0005-0000-0000-00002B010000}"/>
    <cellStyle name="Normal 27 4 2" xfId="213" xr:uid="{00000000-0005-0000-0000-00002C010000}"/>
    <cellStyle name="Normal 27 5" xfId="214" xr:uid="{00000000-0005-0000-0000-00002D010000}"/>
    <cellStyle name="Normal 27 5 2" xfId="215" xr:uid="{00000000-0005-0000-0000-00002E010000}"/>
    <cellStyle name="Normal 27 6" xfId="216" xr:uid="{00000000-0005-0000-0000-00002F010000}"/>
    <cellStyle name="Normal 27 7" xfId="217" xr:uid="{00000000-0005-0000-0000-000030010000}"/>
    <cellStyle name="Normal 27 8" xfId="218" xr:uid="{00000000-0005-0000-0000-000031010000}"/>
    <cellStyle name="Normal 27 9" xfId="219" xr:uid="{00000000-0005-0000-0000-000032010000}"/>
    <cellStyle name="Normal 28" xfId="220" xr:uid="{00000000-0005-0000-0000-000033010000}"/>
    <cellStyle name="Normal 28 10" xfId="221" xr:uid="{00000000-0005-0000-0000-000034010000}"/>
    <cellStyle name="Normal 28 11" xfId="222" xr:uid="{00000000-0005-0000-0000-000035010000}"/>
    <cellStyle name="Normal 28 12" xfId="223" xr:uid="{00000000-0005-0000-0000-000036010000}"/>
    <cellStyle name="Normal 28 13" xfId="224" xr:uid="{00000000-0005-0000-0000-000037010000}"/>
    <cellStyle name="Normal 28 14" xfId="225" xr:uid="{00000000-0005-0000-0000-000038010000}"/>
    <cellStyle name="Normal 28 15" xfId="226" xr:uid="{00000000-0005-0000-0000-000039010000}"/>
    <cellStyle name="Normal 28 16" xfId="227" xr:uid="{00000000-0005-0000-0000-00003A010000}"/>
    <cellStyle name="Normal 28 17" xfId="228" xr:uid="{00000000-0005-0000-0000-00003B010000}"/>
    <cellStyle name="Normal 28 2" xfId="229" xr:uid="{00000000-0005-0000-0000-00003C010000}"/>
    <cellStyle name="Normal 28 2 2" xfId="230" xr:uid="{00000000-0005-0000-0000-00003D010000}"/>
    <cellStyle name="Normal 28 3" xfId="231" xr:uid="{00000000-0005-0000-0000-00003E010000}"/>
    <cellStyle name="Normal 28 3 2" xfId="232" xr:uid="{00000000-0005-0000-0000-00003F010000}"/>
    <cellStyle name="Normal 28 4" xfId="233" xr:uid="{00000000-0005-0000-0000-000040010000}"/>
    <cellStyle name="Normal 28 4 2" xfId="234" xr:uid="{00000000-0005-0000-0000-000041010000}"/>
    <cellStyle name="Normal 28 5" xfId="235" xr:uid="{00000000-0005-0000-0000-000042010000}"/>
    <cellStyle name="Normal 28 5 2" xfId="236" xr:uid="{00000000-0005-0000-0000-000043010000}"/>
    <cellStyle name="Normal 28 6" xfId="237" xr:uid="{00000000-0005-0000-0000-000044010000}"/>
    <cellStyle name="Normal 28 7" xfId="238" xr:uid="{00000000-0005-0000-0000-000045010000}"/>
    <cellStyle name="Normal 28 8" xfId="239" xr:uid="{00000000-0005-0000-0000-000046010000}"/>
    <cellStyle name="Normal 28 9" xfId="240" xr:uid="{00000000-0005-0000-0000-000047010000}"/>
    <cellStyle name="Normal 29" xfId="241" xr:uid="{00000000-0005-0000-0000-000048010000}"/>
    <cellStyle name="Normal 29 10" xfId="242" xr:uid="{00000000-0005-0000-0000-000049010000}"/>
    <cellStyle name="Normal 29 11" xfId="243" xr:uid="{00000000-0005-0000-0000-00004A010000}"/>
    <cellStyle name="Normal 29 12" xfId="244" xr:uid="{00000000-0005-0000-0000-00004B010000}"/>
    <cellStyle name="Normal 29 13" xfId="245" xr:uid="{00000000-0005-0000-0000-00004C010000}"/>
    <cellStyle name="Normal 29 14" xfId="246" xr:uid="{00000000-0005-0000-0000-00004D010000}"/>
    <cellStyle name="Normal 29 15" xfId="247" xr:uid="{00000000-0005-0000-0000-00004E010000}"/>
    <cellStyle name="Normal 29 16" xfId="248" xr:uid="{00000000-0005-0000-0000-00004F010000}"/>
    <cellStyle name="Normal 29 17" xfId="249" xr:uid="{00000000-0005-0000-0000-000050010000}"/>
    <cellStyle name="Normal 29 2" xfId="250" xr:uid="{00000000-0005-0000-0000-000051010000}"/>
    <cellStyle name="Normal 29 2 2" xfId="251" xr:uid="{00000000-0005-0000-0000-000052010000}"/>
    <cellStyle name="Normal 29 3" xfId="252" xr:uid="{00000000-0005-0000-0000-000053010000}"/>
    <cellStyle name="Normal 29 3 2" xfId="253" xr:uid="{00000000-0005-0000-0000-000054010000}"/>
    <cellStyle name="Normal 29 4" xfId="254" xr:uid="{00000000-0005-0000-0000-000055010000}"/>
    <cellStyle name="Normal 29 4 2" xfId="255" xr:uid="{00000000-0005-0000-0000-000056010000}"/>
    <cellStyle name="Normal 29 5" xfId="256" xr:uid="{00000000-0005-0000-0000-000057010000}"/>
    <cellStyle name="Normal 29 5 2" xfId="257" xr:uid="{00000000-0005-0000-0000-000058010000}"/>
    <cellStyle name="Normal 29 6" xfId="258" xr:uid="{00000000-0005-0000-0000-000059010000}"/>
    <cellStyle name="Normal 29 7" xfId="259" xr:uid="{00000000-0005-0000-0000-00005A010000}"/>
    <cellStyle name="Normal 29 8" xfId="260" xr:uid="{00000000-0005-0000-0000-00005B010000}"/>
    <cellStyle name="Normal 29 9" xfId="261" xr:uid="{00000000-0005-0000-0000-00005C010000}"/>
    <cellStyle name="Normal 30" xfId="262" xr:uid="{00000000-0005-0000-0000-00005D010000}"/>
    <cellStyle name="Normal 30 10" xfId="263" xr:uid="{00000000-0005-0000-0000-00005E010000}"/>
    <cellStyle name="Normal 30 11" xfId="264" xr:uid="{00000000-0005-0000-0000-00005F010000}"/>
    <cellStyle name="Normal 30 12" xfId="265" xr:uid="{00000000-0005-0000-0000-000060010000}"/>
    <cellStyle name="Normal 30 13" xfId="266" xr:uid="{00000000-0005-0000-0000-000061010000}"/>
    <cellStyle name="Normal 30 14" xfId="267" xr:uid="{00000000-0005-0000-0000-000062010000}"/>
    <cellStyle name="Normal 30 15" xfId="268" xr:uid="{00000000-0005-0000-0000-000063010000}"/>
    <cellStyle name="Normal 30 16" xfId="269" xr:uid="{00000000-0005-0000-0000-000064010000}"/>
    <cellStyle name="Normal 30 17" xfId="270" xr:uid="{00000000-0005-0000-0000-000065010000}"/>
    <cellStyle name="Normal 30 2" xfId="271" xr:uid="{00000000-0005-0000-0000-000066010000}"/>
    <cellStyle name="Normal 30 2 2" xfId="272" xr:uid="{00000000-0005-0000-0000-000067010000}"/>
    <cellStyle name="Normal 30 3" xfId="273" xr:uid="{00000000-0005-0000-0000-000068010000}"/>
    <cellStyle name="Normal 30 3 2" xfId="274" xr:uid="{00000000-0005-0000-0000-000069010000}"/>
    <cellStyle name="Normal 30 4" xfId="275" xr:uid="{00000000-0005-0000-0000-00006A010000}"/>
    <cellStyle name="Normal 30 4 2" xfId="276" xr:uid="{00000000-0005-0000-0000-00006B010000}"/>
    <cellStyle name="Normal 30 5" xfId="277" xr:uid="{00000000-0005-0000-0000-00006C010000}"/>
    <cellStyle name="Normal 30 5 2" xfId="278" xr:uid="{00000000-0005-0000-0000-00006D010000}"/>
    <cellStyle name="Normal 30 6" xfId="279" xr:uid="{00000000-0005-0000-0000-00006E010000}"/>
    <cellStyle name="Normal 30 7" xfId="280" xr:uid="{00000000-0005-0000-0000-00006F010000}"/>
    <cellStyle name="Normal 30 8" xfId="281" xr:uid="{00000000-0005-0000-0000-000070010000}"/>
    <cellStyle name="Normal 30 9" xfId="282" xr:uid="{00000000-0005-0000-0000-000071010000}"/>
    <cellStyle name="Normal 31" xfId="283" xr:uid="{00000000-0005-0000-0000-000072010000}"/>
    <cellStyle name="Normal 31 10" xfId="284" xr:uid="{00000000-0005-0000-0000-000073010000}"/>
    <cellStyle name="Normal 31 11" xfId="285" xr:uid="{00000000-0005-0000-0000-000074010000}"/>
    <cellStyle name="Normal 31 12" xfId="286" xr:uid="{00000000-0005-0000-0000-000075010000}"/>
    <cellStyle name="Normal 31 13" xfId="287" xr:uid="{00000000-0005-0000-0000-000076010000}"/>
    <cellStyle name="Normal 31 14" xfId="288" xr:uid="{00000000-0005-0000-0000-000077010000}"/>
    <cellStyle name="Normal 31 15" xfId="289" xr:uid="{00000000-0005-0000-0000-000078010000}"/>
    <cellStyle name="Normal 31 16" xfId="290" xr:uid="{00000000-0005-0000-0000-000079010000}"/>
    <cellStyle name="Normal 31 17" xfId="291" xr:uid="{00000000-0005-0000-0000-00007A010000}"/>
    <cellStyle name="Normal 31 2" xfId="292" xr:uid="{00000000-0005-0000-0000-00007B010000}"/>
    <cellStyle name="Normal 31 2 2" xfId="293" xr:uid="{00000000-0005-0000-0000-00007C010000}"/>
    <cellStyle name="Normal 31 3" xfId="294" xr:uid="{00000000-0005-0000-0000-00007D010000}"/>
    <cellStyle name="Normal 31 3 2" xfId="295" xr:uid="{00000000-0005-0000-0000-00007E010000}"/>
    <cellStyle name="Normal 31 4" xfId="296" xr:uid="{00000000-0005-0000-0000-00007F010000}"/>
    <cellStyle name="Normal 31 4 2" xfId="297" xr:uid="{00000000-0005-0000-0000-000080010000}"/>
    <cellStyle name="Normal 31 5" xfId="298" xr:uid="{00000000-0005-0000-0000-000081010000}"/>
    <cellStyle name="Normal 31 5 2" xfId="299" xr:uid="{00000000-0005-0000-0000-000082010000}"/>
    <cellStyle name="Normal 31 6" xfId="300" xr:uid="{00000000-0005-0000-0000-000083010000}"/>
    <cellStyle name="Normal 31 7" xfId="301" xr:uid="{00000000-0005-0000-0000-000084010000}"/>
    <cellStyle name="Normal 31 8" xfId="302" xr:uid="{00000000-0005-0000-0000-000085010000}"/>
    <cellStyle name="Normal 31 9" xfId="303" xr:uid="{00000000-0005-0000-0000-000086010000}"/>
    <cellStyle name="Normal 32" xfId="304" xr:uid="{00000000-0005-0000-0000-000087010000}"/>
    <cellStyle name="Normal 32 10" xfId="305" xr:uid="{00000000-0005-0000-0000-000088010000}"/>
    <cellStyle name="Normal 32 11" xfId="306" xr:uid="{00000000-0005-0000-0000-000089010000}"/>
    <cellStyle name="Normal 32 12" xfId="307" xr:uid="{00000000-0005-0000-0000-00008A010000}"/>
    <cellStyle name="Normal 32 13" xfId="308" xr:uid="{00000000-0005-0000-0000-00008B010000}"/>
    <cellStyle name="Normal 32 14" xfId="309" xr:uid="{00000000-0005-0000-0000-00008C010000}"/>
    <cellStyle name="Normal 32 15" xfId="310" xr:uid="{00000000-0005-0000-0000-00008D010000}"/>
    <cellStyle name="Normal 32 16" xfId="311" xr:uid="{00000000-0005-0000-0000-00008E010000}"/>
    <cellStyle name="Normal 32 17" xfId="312" xr:uid="{00000000-0005-0000-0000-00008F010000}"/>
    <cellStyle name="Normal 32 2" xfId="313" xr:uid="{00000000-0005-0000-0000-000090010000}"/>
    <cellStyle name="Normal 32 2 2" xfId="314" xr:uid="{00000000-0005-0000-0000-000091010000}"/>
    <cellStyle name="Normal 32 3" xfId="315" xr:uid="{00000000-0005-0000-0000-000092010000}"/>
    <cellStyle name="Normal 32 3 2" xfId="316" xr:uid="{00000000-0005-0000-0000-000093010000}"/>
    <cellStyle name="Normal 32 4" xfId="317" xr:uid="{00000000-0005-0000-0000-000094010000}"/>
    <cellStyle name="Normal 32 4 2" xfId="318" xr:uid="{00000000-0005-0000-0000-000095010000}"/>
    <cellStyle name="Normal 32 5" xfId="319" xr:uid="{00000000-0005-0000-0000-000096010000}"/>
    <cellStyle name="Normal 32 5 2" xfId="320" xr:uid="{00000000-0005-0000-0000-000097010000}"/>
    <cellStyle name="Normal 32 6" xfId="321" xr:uid="{00000000-0005-0000-0000-000098010000}"/>
    <cellStyle name="Normal 32 7" xfId="322" xr:uid="{00000000-0005-0000-0000-000099010000}"/>
    <cellStyle name="Normal 32 8" xfId="323" xr:uid="{00000000-0005-0000-0000-00009A010000}"/>
    <cellStyle name="Normal 32 9" xfId="324" xr:uid="{00000000-0005-0000-0000-00009B010000}"/>
    <cellStyle name="Normal 33" xfId="325" xr:uid="{00000000-0005-0000-0000-00009C010000}"/>
    <cellStyle name="Normal 33 10" xfId="326" xr:uid="{00000000-0005-0000-0000-00009D010000}"/>
    <cellStyle name="Normal 33 11" xfId="327" xr:uid="{00000000-0005-0000-0000-00009E010000}"/>
    <cellStyle name="Normal 33 12" xfId="328" xr:uid="{00000000-0005-0000-0000-00009F010000}"/>
    <cellStyle name="Normal 33 13" xfId="329" xr:uid="{00000000-0005-0000-0000-0000A0010000}"/>
    <cellStyle name="Normal 33 14" xfId="330" xr:uid="{00000000-0005-0000-0000-0000A1010000}"/>
    <cellStyle name="Normal 33 15" xfId="331" xr:uid="{00000000-0005-0000-0000-0000A2010000}"/>
    <cellStyle name="Normal 33 16" xfId="332" xr:uid="{00000000-0005-0000-0000-0000A3010000}"/>
    <cellStyle name="Normal 33 17" xfId="333" xr:uid="{00000000-0005-0000-0000-0000A4010000}"/>
    <cellStyle name="Normal 33 2" xfId="334" xr:uid="{00000000-0005-0000-0000-0000A5010000}"/>
    <cellStyle name="Normal 33 2 2" xfId="335" xr:uid="{00000000-0005-0000-0000-0000A6010000}"/>
    <cellStyle name="Normal 33 3" xfId="336" xr:uid="{00000000-0005-0000-0000-0000A7010000}"/>
    <cellStyle name="Normal 33 3 2" xfId="337" xr:uid="{00000000-0005-0000-0000-0000A8010000}"/>
    <cellStyle name="Normal 33 4" xfId="338" xr:uid="{00000000-0005-0000-0000-0000A9010000}"/>
    <cellStyle name="Normal 33 4 2" xfId="339" xr:uid="{00000000-0005-0000-0000-0000AA010000}"/>
    <cellStyle name="Normal 33 5" xfId="340" xr:uid="{00000000-0005-0000-0000-0000AB010000}"/>
    <cellStyle name="Normal 33 5 2" xfId="341" xr:uid="{00000000-0005-0000-0000-0000AC010000}"/>
    <cellStyle name="Normal 33 6" xfId="342" xr:uid="{00000000-0005-0000-0000-0000AD010000}"/>
    <cellStyle name="Normal 33 7" xfId="343" xr:uid="{00000000-0005-0000-0000-0000AE010000}"/>
    <cellStyle name="Normal 33 8" xfId="344" xr:uid="{00000000-0005-0000-0000-0000AF010000}"/>
    <cellStyle name="Normal 33 9" xfId="345" xr:uid="{00000000-0005-0000-0000-0000B0010000}"/>
    <cellStyle name="Normal 34" xfId="346" xr:uid="{00000000-0005-0000-0000-0000B1010000}"/>
    <cellStyle name="Normal 34 10" xfId="347" xr:uid="{00000000-0005-0000-0000-0000B2010000}"/>
    <cellStyle name="Normal 34 11" xfId="348" xr:uid="{00000000-0005-0000-0000-0000B3010000}"/>
    <cellStyle name="Normal 34 12" xfId="349" xr:uid="{00000000-0005-0000-0000-0000B4010000}"/>
    <cellStyle name="Normal 34 13" xfId="350" xr:uid="{00000000-0005-0000-0000-0000B5010000}"/>
    <cellStyle name="Normal 34 14" xfId="351" xr:uid="{00000000-0005-0000-0000-0000B6010000}"/>
    <cellStyle name="Normal 34 15" xfId="352" xr:uid="{00000000-0005-0000-0000-0000B7010000}"/>
    <cellStyle name="Normal 34 16" xfId="353" xr:uid="{00000000-0005-0000-0000-0000B8010000}"/>
    <cellStyle name="Normal 34 17" xfId="354" xr:uid="{00000000-0005-0000-0000-0000B9010000}"/>
    <cellStyle name="Normal 34 2" xfId="355" xr:uid="{00000000-0005-0000-0000-0000BA010000}"/>
    <cellStyle name="Normal 34 2 2" xfId="356" xr:uid="{00000000-0005-0000-0000-0000BB010000}"/>
    <cellStyle name="Normal 34 3" xfId="357" xr:uid="{00000000-0005-0000-0000-0000BC010000}"/>
    <cellStyle name="Normal 34 3 2" xfId="358" xr:uid="{00000000-0005-0000-0000-0000BD010000}"/>
    <cellStyle name="Normal 34 4" xfId="359" xr:uid="{00000000-0005-0000-0000-0000BE010000}"/>
    <cellStyle name="Normal 34 4 2" xfId="360" xr:uid="{00000000-0005-0000-0000-0000BF010000}"/>
    <cellStyle name="Normal 34 5" xfId="361" xr:uid="{00000000-0005-0000-0000-0000C0010000}"/>
    <cellStyle name="Normal 34 5 2" xfId="362" xr:uid="{00000000-0005-0000-0000-0000C1010000}"/>
    <cellStyle name="Normal 34 6" xfId="363" xr:uid="{00000000-0005-0000-0000-0000C2010000}"/>
    <cellStyle name="Normal 34 7" xfId="364" xr:uid="{00000000-0005-0000-0000-0000C3010000}"/>
    <cellStyle name="Normal 34 8" xfId="365" xr:uid="{00000000-0005-0000-0000-0000C4010000}"/>
    <cellStyle name="Normal 34 9" xfId="366" xr:uid="{00000000-0005-0000-0000-0000C5010000}"/>
    <cellStyle name="Normal 35" xfId="367" xr:uid="{00000000-0005-0000-0000-0000C6010000}"/>
    <cellStyle name="Normal 35 10" xfId="368" xr:uid="{00000000-0005-0000-0000-0000C7010000}"/>
    <cellStyle name="Normal 35 11" xfId="369" xr:uid="{00000000-0005-0000-0000-0000C8010000}"/>
    <cellStyle name="Normal 35 12" xfId="370" xr:uid="{00000000-0005-0000-0000-0000C9010000}"/>
    <cellStyle name="Normal 35 13" xfId="371" xr:uid="{00000000-0005-0000-0000-0000CA010000}"/>
    <cellStyle name="Normal 35 14" xfId="372" xr:uid="{00000000-0005-0000-0000-0000CB010000}"/>
    <cellStyle name="Normal 35 15" xfId="373" xr:uid="{00000000-0005-0000-0000-0000CC010000}"/>
    <cellStyle name="Normal 35 16" xfId="374" xr:uid="{00000000-0005-0000-0000-0000CD010000}"/>
    <cellStyle name="Normal 35 17" xfId="375" xr:uid="{00000000-0005-0000-0000-0000CE010000}"/>
    <cellStyle name="Normal 35 2" xfId="376" xr:uid="{00000000-0005-0000-0000-0000CF010000}"/>
    <cellStyle name="Normal 35 2 2" xfId="377" xr:uid="{00000000-0005-0000-0000-0000D0010000}"/>
    <cellStyle name="Normal 35 3" xfId="378" xr:uid="{00000000-0005-0000-0000-0000D1010000}"/>
    <cellStyle name="Normal 35 3 2" xfId="379" xr:uid="{00000000-0005-0000-0000-0000D2010000}"/>
    <cellStyle name="Normal 35 4" xfId="380" xr:uid="{00000000-0005-0000-0000-0000D3010000}"/>
    <cellStyle name="Normal 35 4 2" xfId="381" xr:uid="{00000000-0005-0000-0000-0000D4010000}"/>
    <cellStyle name="Normal 35 5" xfId="382" xr:uid="{00000000-0005-0000-0000-0000D5010000}"/>
    <cellStyle name="Normal 35 5 2" xfId="383" xr:uid="{00000000-0005-0000-0000-0000D6010000}"/>
    <cellStyle name="Normal 35 6" xfId="384" xr:uid="{00000000-0005-0000-0000-0000D7010000}"/>
    <cellStyle name="Normal 35 7" xfId="385" xr:uid="{00000000-0005-0000-0000-0000D8010000}"/>
    <cellStyle name="Normal 35 8" xfId="386" xr:uid="{00000000-0005-0000-0000-0000D9010000}"/>
    <cellStyle name="Normal 35 9" xfId="387" xr:uid="{00000000-0005-0000-0000-0000DA010000}"/>
    <cellStyle name="Normal 36" xfId="388" xr:uid="{00000000-0005-0000-0000-0000DB010000}"/>
    <cellStyle name="Normal 36 10" xfId="389" xr:uid="{00000000-0005-0000-0000-0000DC010000}"/>
    <cellStyle name="Normal 36 11" xfId="390" xr:uid="{00000000-0005-0000-0000-0000DD010000}"/>
    <cellStyle name="Normal 36 12" xfId="391" xr:uid="{00000000-0005-0000-0000-0000DE010000}"/>
    <cellStyle name="Normal 36 13" xfId="392" xr:uid="{00000000-0005-0000-0000-0000DF010000}"/>
    <cellStyle name="Normal 36 14" xfId="393" xr:uid="{00000000-0005-0000-0000-0000E0010000}"/>
    <cellStyle name="Normal 36 15" xfId="394" xr:uid="{00000000-0005-0000-0000-0000E1010000}"/>
    <cellStyle name="Normal 36 16" xfId="395" xr:uid="{00000000-0005-0000-0000-0000E2010000}"/>
    <cellStyle name="Normal 36 17" xfId="396" xr:uid="{00000000-0005-0000-0000-0000E3010000}"/>
    <cellStyle name="Normal 36 2" xfId="397" xr:uid="{00000000-0005-0000-0000-0000E4010000}"/>
    <cellStyle name="Normal 36 2 2" xfId="398" xr:uid="{00000000-0005-0000-0000-0000E5010000}"/>
    <cellStyle name="Normal 36 3" xfId="399" xr:uid="{00000000-0005-0000-0000-0000E6010000}"/>
    <cellStyle name="Normal 36 3 2" xfId="400" xr:uid="{00000000-0005-0000-0000-0000E7010000}"/>
    <cellStyle name="Normal 36 4" xfId="401" xr:uid="{00000000-0005-0000-0000-0000E8010000}"/>
    <cellStyle name="Normal 36 4 2" xfId="402" xr:uid="{00000000-0005-0000-0000-0000E9010000}"/>
    <cellStyle name="Normal 36 5" xfId="403" xr:uid="{00000000-0005-0000-0000-0000EA010000}"/>
    <cellStyle name="Normal 36 5 2" xfId="404" xr:uid="{00000000-0005-0000-0000-0000EB010000}"/>
    <cellStyle name="Normal 36 6" xfId="405" xr:uid="{00000000-0005-0000-0000-0000EC010000}"/>
    <cellStyle name="Normal 36 7" xfId="406" xr:uid="{00000000-0005-0000-0000-0000ED010000}"/>
    <cellStyle name="Normal 36 8" xfId="407" xr:uid="{00000000-0005-0000-0000-0000EE010000}"/>
    <cellStyle name="Normal 36 9" xfId="408" xr:uid="{00000000-0005-0000-0000-0000EF010000}"/>
    <cellStyle name="Normal 37" xfId="409" xr:uid="{00000000-0005-0000-0000-0000F0010000}"/>
    <cellStyle name="Normal 37 10" xfId="410" xr:uid="{00000000-0005-0000-0000-0000F1010000}"/>
    <cellStyle name="Normal 37 11" xfId="411" xr:uid="{00000000-0005-0000-0000-0000F2010000}"/>
    <cellStyle name="Normal 37 12" xfId="412" xr:uid="{00000000-0005-0000-0000-0000F3010000}"/>
    <cellStyle name="Normal 37 13" xfId="413" xr:uid="{00000000-0005-0000-0000-0000F4010000}"/>
    <cellStyle name="Normal 37 14" xfId="414" xr:uid="{00000000-0005-0000-0000-0000F5010000}"/>
    <cellStyle name="Normal 37 15" xfId="415" xr:uid="{00000000-0005-0000-0000-0000F6010000}"/>
    <cellStyle name="Normal 37 16" xfId="416" xr:uid="{00000000-0005-0000-0000-0000F7010000}"/>
    <cellStyle name="Normal 37 17" xfId="417" xr:uid="{00000000-0005-0000-0000-0000F8010000}"/>
    <cellStyle name="Normal 37 2" xfId="418" xr:uid="{00000000-0005-0000-0000-0000F9010000}"/>
    <cellStyle name="Normal 37 2 2" xfId="419" xr:uid="{00000000-0005-0000-0000-0000FA010000}"/>
    <cellStyle name="Normal 37 3" xfId="420" xr:uid="{00000000-0005-0000-0000-0000FB010000}"/>
    <cellStyle name="Normal 37 3 2" xfId="421" xr:uid="{00000000-0005-0000-0000-0000FC010000}"/>
    <cellStyle name="Normal 37 4" xfId="422" xr:uid="{00000000-0005-0000-0000-0000FD010000}"/>
    <cellStyle name="Normal 37 4 2" xfId="423" xr:uid="{00000000-0005-0000-0000-0000FE010000}"/>
    <cellStyle name="Normal 37 5" xfId="424" xr:uid="{00000000-0005-0000-0000-0000FF010000}"/>
    <cellStyle name="Normal 37 5 2" xfId="425" xr:uid="{00000000-0005-0000-0000-000000020000}"/>
    <cellStyle name="Normal 37 6" xfId="426" xr:uid="{00000000-0005-0000-0000-000001020000}"/>
    <cellStyle name="Normal 37 7" xfId="427" xr:uid="{00000000-0005-0000-0000-000002020000}"/>
    <cellStyle name="Normal 37 8" xfId="428" xr:uid="{00000000-0005-0000-0000-000003020000}"/>
    <cellStyle name="Normal 37 9" xfId="429" xr:uid="{00000000-0005-0000-0000-000004020000}"/>
    <cellStyle name="Normal 38" xfId="430" xr:uid="{00000000-0005-0000-0000-000005020000}"/>
    <cellStyle name="Normal 38 10" xfId="431" xr:uid="{00000000-0005-0000-0000-000006020000}"/>
    <cellStyle name="Normal 38 11" xfId="432" xr:uid="{00000000-0005-0000-0000-000007020000}"/>
    <cellStyle name="Normal 38 12" xfId="433" xr:uid="{00000000-0005-0000-0000-000008020000}"/>
    <cellStyle name="Normal 38 13" xfId="434" xr:uid="{00000000-0005-0000-0000-000009020000}"/>
    <cellStyle name="Normal 38 14" xfId="435" xr:uid="{00000000-0005-0000-0000-00000A020000}"/>
    <cellStyle name="Normal 38 15" xfId="436" xr:uid="{00000000-0005-0000-0000-00000B020000}"/>
    <cellStyle name="Normal 38 16" xfId="437" xr:uid="{00000000-0005-0000-0000-00000C020000}"/>
    <cellStyle name="Normal 38 17" xfId="438" xr:uid="{00000000-0005-0000-0000-00000D020000}"/>
    <cellStyle name="Normal 38 2" xfId="439" xr:uid="{00000000-0005-0000-0000-00000E020000}"/>
    <cellStyle name="Normal 38 2 2" xfId="440" xr:uid="{00000000-0005-0000-0000-00000F020000}"/>
    <cellStyle name="Normal 38 3" xfId="441" xr:uid="{00000000-0005-0000-0000-000010020000}"/>
    <cellStyle name="Normal 38 3 2" xfId="442" xr:uid="{00000000-0005-0000-0000-000011020000}"/>
    <cellStyle name="Normal 38 4" xfId="443" xr:uid="{00000000-0005-0000-0000-000012020000}"/>
    <cellStyle name="Normal 38 4 2" xfId="444" xr:uid="{00000000-0005-0000-0000-000013020000}"/>
    <cellStyle name="Normal 38 5" xfId="445" xr:uid="{00000000-0005-0000-0000-000014020000}"/>
    <cellStyle name="Normal 38 5 2" xfId="446" xr:uid="{00000000-0005-0000-0000-000015020000}"/>
    <cellStyle name="Normal 38 6" xfId="447" xr:uid="{00000000-0005-0000-0000-000016020000}"/>
    <cellStyle name="Normal 38 7" xfId="448" xr:uid="{00000000-0005-0000-0000-000017020000}"/>
    <cellStyle name="Normal 38 8" xfId="449" xr:uid="{00000000-0005-0000-0000-000018020000}"/>
    <cellStyle name="Normal 38 9" xfId="450" xr:uid="{00000000-0005-0000-0000-000019020000}"/>
    <cellStyle name="Normal 39" xfId="451" xr:uid="{00000000-0005-0000-0000-00001A020000}"/>
    <cellStyle name="Normal 39 10" xfId="452" xr:uid="{00000000-0005-0000-0000-00001B020000}"/>
    <cellStyle name="Normal 39 11" xfId="453" xr:uid="{00000000-0005-0000-0000-00001C020000}"/>
    <cellStyle name="Normal 39 12" xfId="454" xr:uid="{00000000-0005-0000-0000-00001D020000}"/>
    <cellStyle name="Normal 39 13" xfId="455" xr:uid="{00000000-0005-0000-0000-00001E020000}"/>
    <cellStyle name="Normal 39 14" xfId="456" xr:uid="{00000000-0005-0000-0000-00001F020000}"/>
    <cellStyle name="Normal 39 15" xfId="457" xr:uid="{00000000-0005-0000-0000-000020020000}"/>
    <cellStyle name="Normal 39 16" xfId="458" xr:uid="{00000000-0005-0000-0000-000021020000}"/>
    <cellStyle name="Normal 39 17" xfId="459" xr:uid="{00000000-0005-0000-0000-000022020000}"/>
    <cellStyle name="Normal 39 2" xfId="460" xr:uid="{00000000-0005-0000-0000-000023020000}"/>
    <cellStyle name="Normal 39 2 2" xfId="461" xr:uid="{00000000-0005-0000-0000-000024020000}"/>
    <cellStyle name="Normal 39 3" xfId="462" xr:uid="{00000000-0005-0000-0000-000025020000}"/>
    <cellStyle name="Normal 39 3 2" xfId="463" xr:uid="{00000000-0005-0000-0000-000026020000}"/>
    <cellStyle name="Normal 39 4" xfId="464" xr:uid="{00000000-0005-0000-0000-000027020000}"/>
    <cellStyle name="Normal 39 4 2" xfId="465" xr:uid="{00000000-0005-0000-0000-000028020000}"/>
    <cellStyle name="Normal 39 5" xfId="466" xr:uid="{00000000-0005-0000-0000-000029020000}"/>
    <cellStyle name="Normal 39 5 2" xfId="467" xr:uid="{00000000-0005-0000-0000-00002A020000}"/>
    <cellStyle name="Normal 39 6" xfId="468" xr:uid="{00000000-0005-0000-0000-00002B020000}"/>
    <cellStyle name="Normal 39 7" xfId="469" xr:uid="{00000000-0005-0000-0000-00002C020000}"/>
    <cellStyle name="Normal 39 8" xfId="470" xr:uid="{00000000-0005-0000-0000-00002D020000}"/>
    <cellStyle name="Normal 39 9" xfId="471" xr:uid="{00000000-0005-0000-0000-00002E020000}"/>
    <cellStyle name="Normal 40" xfId="472" xr:uid="{00000000-0005-0000-0000-00002F020000}"/>
    <cellStyle name="Normal 40 10" xfId="473" xr:uid="{00000000-0005-0000-0000-000030020000}"/>
    <cellStyle name="Normal 40 11" xfId="474" xr:uid="{00000000-0005-0000-0000-000031020000}"/>
    <cellStyle name="Normal 40 12" xfId="475" xr:uid="{00000000-0005-0000-0000-000032020000}"/>
    <cellStyle name="Normal 40 13" xfId="476" xr:uid="{00000000-0005-0000-0000-000033020000}"/>
    <cellStyle name="Normal 40 14" xfId="477" xr:uid="{00000000-0005-0000-0000-000034020000}"/>
    <cellStyle name="Normal 40 15" xfId="478" xr:uid="{00000000-0005-0000-0000-000035020000}"/>
    <cellStyle name="Normal 40 16" xfId="479" xr:uid="{00000000-0005-0000-0000-000036020000}"/>
    <cellStyle name="Normal 40 17" xfId="480" xr:uid="{00000000-0005-0000-0000-000037020000}"/>
    <cellStyle name="Normal 40 2" xfId="481" xr:uid="{00000000-0005-0000-0000-000038020000}"/>
    <cellStyle name="Normal 40 2 2" xfId="482" xr:uid="{00000000-0005-0000-0000-000039020000}"/>
    <cellStyle name="Normal 40 3" xfId="483" xr:uid="{00000000-0005-0000-0000-00003A020000}"/>
    <cellStyle name="Normal 40 3 2" xfId="484" xr:uid="{00000000-0005-0000-0000-00003B020000}"/>
    <cellStyle name="Normal 40 4" xfId="485" xr:uid="{00000000-0005-0000-0000-00003C020000}"/>
    <cellStyle name="Normal 40 4 2" xfId="486" xr:uid="{00000000-0005-0000-0000-00003D020000}"/>
    <cellStyle name="Normal 40 5" xfId="487" xr:uid="{00000000-0005-0000-0000-00003E020000}"/>
    <cellStyle name="Normal 40 5 2" xfId="488" xr:uid="{00000000-0005-0000-0000-00003F020000}"/>
    <cellStyle name="Normal 40 6" xfId="489" xr:uid="{00000000-0005-0000-0000-000040020000}"/>
    <cellStyle name="Normal 40 7" xfId="490" xr:uid="{00000000-0005-0000-0000-000041020000}"/>
    <cellStyle name="Normal 40 8" xfId="491" xr:uid="{00000000-0005-0000-0000-000042020000}"/>
    <cellStyle name="Normal 40 9" xfId="492" xr:uid="{00000000-0005-0000-0000-000043020000}"/>
    <cellStyle name="Normal 41" xfId="493" xr:uid="{00000000-0005-0000-0000-000044020000}"/>
    <cellStyle name="Normal 41 10" xfId="494" xr:uid="{00000000-0005-0000-0000-000045020000}"/>
    <cellStyle name="Normal 41 11" xfId="495" xr:uid="{00000000-0005-0000-0000-000046020000}"/>
    <cellStyle name="Normal 41 12" xfId="496" xr:uid="{00000000-0005-0000-0000-000047020000}"/>
    <cellStyle name="Normal 41 13" xfId="497" xr:uid="{00000000-0005-0000-0000-000048020000}"/>
    <cellStyle name="Normal 41 14" xfId="498" xr:uid="{00000000-0005-0000-0000-000049020000}"/>
    <cellStyle name="Normal 41 15" xfId="499" xr:uid="{00000000-0005-0000-0000-00004A020000}"/>
    <cellStyle name="Normal 41 16" xfId="500" xr:uid="{00000000-0005-0000-0000-00004B020000}"/>
    <cellStyle name="Normal 41 17" xfId="501" xr:uid="{00000000-0005-0000-0000-00004C020000}"/>
    <cellStyle name="Normal 41 2" xfId="502" xr:uid="{00000000-0005-0000-0000-00004D020000}"/>
    <cellStyle name="Normal 41 2 2" xfId="503" xr:uid="{00000000-0005-0000-0000-00004E020000}"/>
    <cellStyle name="Normal 41 3" xfId="504" xr:uid="{00000000-0005-0000-0000-00004F020000}"/>
    <cellStyle name="Normal 41 3 2" xfId="505" xr:uid="{00000000-0005-0000-0000-000050020000}"/>
    <cellStyle name="Normal 41 4" xfId="506" xr:uid="{00000000-0005-0000-0000-000051020000}"/>
    <cellStyle name="Normal 41 4 2" xfId="507" xr:uid="{00000000-0005-0000-0000-000052020000}"/>
    <cellStyle name="Normal 41 5" xfId="508" xr:uid="{00000000-0005-0000-0000-000053020000}"/>
    <cellStyle name="Normal 41 5 2" xfId="509" xr:uid="{00000000-0005-0000-0000-000054020000}"/>
    <cellStyle name="Normal 41 6" xfId="510" xr:uid="{00000000-0005-0000-0000-000055020000}"/>
    <cellStyle name="Normal 41 7" xfId="511" xr:uid="{00000000-0005-0000-0000-000056020000}"/>
    <cellStyle name="Normal 41 8" xfId="512" xr:uid="{00000000-0005-0000-0000-000057020000}"/>
    <cellStyle name="Normal 41 9" xfId="513" xr:uid="{00000000-0005-0000-0000-000058020000}"/>
    <cellStyle name="Normal 42" xfId="514" xr:uid="{00000000-0005-0000-0000-000059020000}"/>
    <cellStyle name="Normal 42 10" xfId="515" xr:uid="{00000000-0005-0000-0000-00005A020000}"/>
    <cellStyle name="Normal 42 11" xfId="516" xr:uid="{00000000-0005-0000-0000-00005B020000}"/>
    <cellStyle name="Normal 42 12" xfId="517" xr:uid="{00000000-0005-0000-0000-00005C020000}"/>
    <cellStyle name="Normal 42 13" xfId="518" xr:uid="{00000000-0005-0000-0000-00005D020000}"/>
    <cellStyle name="Normal 42 14" xfId="519" xr:uid="{00000000-0005-0000-0000-00005E020000}"/>
    <cellStyle name="Normal 42 15" xfId="520" xr:uid="{00000000-0005-0000-0000-00005F020000}"/>
    <cellStyle name="Normal 42 16" xfId="521" xr:uid="{00000000-0005-0000-0000-000060020000}"/>
    <cellStyle name="Normal 42 17" xfId="522" xr:uid="{00000000-0005-0000-0000-000061020000}"/>
    <cellStyle name="Normal 42 2" xfId="523" xr:uid="{00000000-0005-0000-0000-000062020000}"/>
    <cellStyle name="Normal 42 2 2" xfId="524" xr:uid="{00000000-0005-0000-0000-000063020000}"/>
    <cellStyle name="Normal 42 3" xfId="525" xr:uid="{00000000-0005-0000-0000-000064020000}"/>
    <cellStyle name="Normal 42 3 2" xfId="526" xr:uid="{00000000-0005-0000-0000-000065020000}"/>
    <cellStyle name="Normal 42 4" xfId="527" xr:uid="{00000000-0005-0000-0000-000066020000}"/>
    <cellStyle name="Normal 42 4 2" xfId="528" xr:uid="{00000000-0005-0000-0000-000067020000}"/>
    <cellStyle name="Normal 42 5" xfId="529" xr:uid="{00000000-0005-0000-0000-000068020000}"/>
    <cellStyle name="Normal 42 5 2" xfId="530" xr:uid="{00000000-0005-0000-0000-000069020000}"/>
    <cellStyle name="Normal 42 6" xfId="531" xr:uid="{00000000-0005-0000-0000-00006A020000}"/>
    <cellStyle name="Normal 42 7" xfId="532" xr:uid="{00000000-0005-0000-0000-00006B020000}"/>
    <cellStyle name="Normal 42 8" xfId="533" xr:uid="{00000000-0005-0000-0000-00006C020000}"/>
    <cellStyle name="Normal 42 9" xfId="534" xr:uid="{00000000-0005-0000-0000-00006D020000}"/>
    <cellStyle name="Normal 43" xfId="535" xr:uid="{00000000-0005-0000-0000-00006E020000}"/>
    <cellStyle name="Normal 43 10" xfId="536" xr:uid="{00000000-0005-0000-0000-00006F020000}"/>
    <cellStyle name="Normal 43 11" xfId="537" xr:uid="{00000000-0005-0000-0000-000070020000}"/>
    <cellStyle name="Normal 43 12" xfId="538" xr:uid="{00000000-0005-0000-0000-000071020000}"/>
    <cellStyle name="Normal 43 13" xfId="539" xr:uid="{00000000-0005-0000-0000-000072020000}"/>
    <cellStyle name="Normal 43 14" xfId="540" xr:uid="{00000000-0005-0000-0000-000073020000}"/>
    <cellStyle name="Normal 43 15" xfId="541" xr:uid="{00000000-0005-0000-0000-000074020000}"/>
    <cellStyle name="Normal 43 16" xfId="542" xr:uid="{00000000-0005-0000-0000-000075020000}"/>
    <cellStyle name="Normal 43 17" xfId="543" xr:uid="{00000000-0005-0000-0000-000076020000}"/>
    <cellStyle name="Normal 43 2" xfId="544" xr:uid="{00000000-0005-0000-0000-000077020000}"/>
    <cellStyle name="Normal 43 2 2" xfId="545" xr:uid="{00000000-0005-0000-0000-000078020000}"/>
    <cellStyle name="Normal 43 3" xfId="546" xr:uid="{00000000-0005-0000-0000-000079020000}"/>
    <cellStyle name="Normal 43 3 2" xfId="547" xr:uid="{00000000-0005-0000-0000-00007A020000}"/>
    <cellStyle name="Normal 43 4" xfId="548" xr:uid="{00000000-0005-0000-0000-00007B020000}"/>
    <cellStyle name="Normal 43 4 2" xfId="549" xr:uid="{00000000-0005-0000-0000-00007C020000}"/>
    <cellStyle name="Normal 43 5" xfId="550" xr:uid="{00000000-0005-0000-0000-00007D020000}"/>
    <cellStyle name="Normal 43 5 2" xfId="551" xr:uid="{00000000-0005-0000-0000-00007E020000}"/>
    <cellStyle name="Normal 43 6" xfId="552" xr:uid="{00000000-0005-0000-0000-00007F020000}"/>
    <cellStyle name="Normal 43 7" xfId="553" xr:uid="{00000000-0005-0000-0000-000080020000}"/>
    <cellStyle name="Normal 43 8" xfId="554" xr:uid="{00000000-0005-0000-0000-000081020000}"/>
    <cellStyle name="Normal 43 9" xfId="555" xr:uid="{00000000-0005-0000-0000-000082020000}"/>
    <cellStyle name="Normal 44" xfId="556" xr:uid="{00000000-0005-0000-0000-000083020000}"/>
    <cellStyle name="Normal 44 10" xfId="557" xr:uid="{00000000-0005-0000-0000-000084020000}"/>
    <cellStyle name="Normal 44 11" xfId="558" xr:uid="{00000000-0005-0000-0000-000085020000}"/>
    <cellStyle name="Normal 44 12" xfId="559" xr:uid="{00000000-0005-0000-0000-000086020000}"/>
    <cellStyle name="Normal 44 13" xfId="560" xr:uid="{00000000-0005-0000-0000-000087020000}"/>
    <cellStyle name="Normal 44 14" xfId="561" xr:uid="{00000000-0005-0000-0000-000088020000}"/>
    <cellStyle name="Normal 44 15" xfId="562" xr:uid="{00000000-0005-0000-0000-000089020000}"/>
    <cellStyle name="Normal 44 16" xfId="563" xr:uid="{00000000-0005-0000-0000-00008A020000}"/>
    <cellStyle name="Normal 44 17" xfId="564" xr:uid="{00000000-0005-0000-0000-00008B020000}"/>
    <cellStyle name="Normal 44 2" xfId="565" xr:uid="{00000000-0005-0000-0000-00008C020000}"/>
    <cellStyle name="Normal 44 2 2" xfId="566" xr:uid="{00000000-0005-0000-0000-00008D020000}"/>
    <cellStyle name="Normal 44 3" xfId="567" xr:uid="{00000000-0005-0000-0000-00008E020000}"/>
    <cellStyle name="Normal 44 3 2" xfId="568" xr:uid="{00000000-0005-0000-0000-00008F020000}"/>
    <cellStyle name="Normal 44 4" xfId="569" xr:uid="{00000000-0005-0000-0000-000090020000}"/>
    <cellStyle name="Normal 44 4 2" xfId="570" xr:uid="{00000000-0005-0000-0000-000091020000}"/>
    <cellStyle name="Normal 44 5" xfId="571" xr:uid="{00000000-0005-0000-0000-000092020000}"/>
    <cellStyle name="Normal 44 5 2" xfId="572" xr:uid="{00000000-0005-0000-0000-000093020000}"/>
    <cellStyle name="Normal 44 6" xfId="573" xr:uid="{00000000-0005-0000-0000-000094020000}"/>
    <cellStyle name="Normal 44 7" xfId="574" xr:uid="{00000000-0005-0000-0000-000095020000}"/>
    <cellStyle name="Normal 44 8" xfId="575" xr:uid="{00000000-0005-0000-0000-000096020000}"/>
    <cellStyle name="Normal 44 9" xfId="576" xr:uid="{00000000-0005-0000-0000-000097020000}"/>
    <cellStyle name="Normal 45" xfId="577" xr:uid="{00000000-0005-0000-0000-000098020000}"/>
    <cellStyle name="Normal 45 10" xfId="578" xr:uid="{00000000-0005-0000-0000-000099020000}"/>
    <cellStyle name="Normal 45 11" xfId="579" xr:uid="{00000000-0005-0000-0000-00009A020000}"/>
    <cellStyle name="Normal 45 12" xfId="580" xr:uid="{00000000-0005-0000-0000-00009B020000}"/>
    <cellStyle name="Normal 45 13" xfId="581" xr:uid="{00000000-0005-0000-0000-00009C020000}"/>
    <cellStyle name="Normal 45 14" xfId="582" xr:uid="{00000000-0005-0000-0000-00009D020000}"/>
    <cellStyle name="Normal 45 15" xfId="583" xr:uid="{00000000-0005-0000-0000-00009E020000}"/>
    <cellStyle name="Normal 45 16" xfId="584" xr:uid="{00000000-0005-0000-0000-00009F020000}"/>
    <cellStyle name="Normal 45 17" xfId="585" xr:uid="{00000000-0005-0000-0000-0000A0020000}"/>
    <cellStyle name="Normal 45 2" xfId="586" xr:uid="{00000000-0005-0000-0000-0000A1020000}"/>
    <cellStyle name="Normal 45 2 2" xfId="587" xr:uid="{00000000-0005-0000-0000-0000A2020000}"/>
    <cellStyle name="Normal 45 3" xfId="588" xr:uid="{00000000-0005-0000-0000-0000A3020000}"/>
    <cellStyle name="Normal 45 3 2" xfId="589" xr:uid="{00000000-0005-0000-0000-0000A4020000}"/>
    <cellStyle name="Normal 45 4" xfId="590" xr:uid="{00000000-0005-0000-0000-0000A5020000}"/>
    <cellStyle name="Normal 45 4 2" xfId="591" xr:uid="{00000000-0005-0000-0000-0000A6020000}"/>
    <cellStyle name="Normal 45 5" xfId="592" xr:uid="{00000000-0005-0000-0000-0000A7020000}"/>
    <cellStyle name="Normal 45 5 2" xfId="593" xr:uid="{00000000-0005-0000-0000-0000A8020000}"/>
    <cellStyle name="Normal 45 6" xfId="594" xr:uid="{00000000-0005-0000-0000-0000A9020000}"/>
    <cellStyle name="Normal 45 7" xfId="595" xr:uid="{00000000-0005-0000-0000-0000AA020000}"/>
    <cellStyle name="Normal 45 8" xfId="596" xr:uid="{00000000-0005-0000-0000-0000AB020000}"/>
    <cellStyle name="Normal 45 9" xfId="597" xr:uid="{00000000-0005-0000-0000-0000AC020000}"/>
    <cellStyle name="Normal 46" xfId="598" xr:uid="{00000000-0005-0000-0000-0000AD020000}"/>
    <cellStyle name="Normal 46 10" xfId="599" xr:uid="{00000000-0005-0000-0000-0000AE020000}"/>
    <cellStyle name="Normal 46 2" xfId="600" xr:uid="{00000000-0005-0000-0000-0000AF020000}"/>
    <cellStyle name="Normal 46 3" xfId="601" xr:uid="{00000000-0005-0000-0000-0000B0020000}"/>
    <cellStyle name="Normal 46 4" xfId="602" xr:uid="{00000000-0005-0000-0000-0000B1020000}"/>
    <cellStyle name="Normal 46 5" xfId="603" xr:uid="{00000000-0005-0000-0000-0000B2020000}"/>
    <cellStyle name="Normal 46 6" xfId="604" xr:uid="{00000000-0005-0000-0000-0000B3020000}"/>
    <cellStyle name="Normal 46 7" xfId="605" xr:uid="{00000000-0005-0000-0000-0000B4020000}"/>
    <cellStyle name="Normal 46 8" xfId="606" xr:uid="{00000000-0005-0000-0000-0000B5020000}"/>
    <cellStyle name="Normal 46 9" xfId="607" xr:uid="{00000000-0005-0000-0000-0000B6020000}"/>
    <cellStyle name="Normal 47" xfId="608" xr:uid="{00000000-0005-0000-0000-0000B7020000}"/>
    <cellStyle name="Normal 47 10" xfId="609" xr:uid="{00000000-0005-0000-0000-0000B8020000}"/>
    <cellStyle name="Normal 47 2" xfId="610" xr:uid="{00000000-0005-0000-0000-0000B9020000}"/>
    <cellStyle name="Normal 47 3" xfId="611" xr:uid="{00000000-0005-0000-0000-0000BA020000}"/>
    <cellStyle name="Normal 47 4" xfId="612" xr:uid="{00000000-0005-0000-0000-0000BB020000}"/>
    <cellStyle name="Normal 47 5" xfId="613" xr:uid="{00000000-0005-0000-0000-0000BC020000}"/>
    <cellStyle name="Normal 47 6" xfId="614" xr:uid="{00000000-0005-0000-0000-0000BD020000}"/>
    <cellStyle name="Normal 47 7" xfId="615" xr:uid="{00000000-0005-0000-0000-0000BE020000}"/>
    <cellStyle name="Normal 47 8" xfId="616" xr:uid="{00000000-0005-0000-0000-0000BF020000}"/>
    <cellStyle name="Normal 47 9" xfId="617" xr:uid="{00000000-0005-0000-0000-0000C0020000}"/>
    <cellStyle name="Normal 48" xfId="618" xr:uid="{00000000-0005-0000-0000-0000C1020000}"/>
    <cellStyle name="Normal 48 10" xfId="619" xr:uid="{00000000-0005-0000-0000-0000C2020000}"/>
    <cellStyle name="Normal 48 2" xfId="620" xr:uid="{00000000-0005-0000-0000-0000C3020000}"/>
    <cellStyle name="Normal 48 3" xfId="621" xr:uid="{00000000-0005-0000-0000-0000C4020000}"/>
    <cellStyle name="Normal 48 4" xfId="622" xr:uid="{00000000-0005-0000-0000-0000C5020000}"/>
    <cellStyle name="Normal 48 5" xfId="623" xr:uid="{00000000-0005-0000-0000-0000C6020000}"/>
    <cellStyle name="Normal 48 6" xfId="624" xr:uid="{00000000-0005-0000-0000-0000C7020000}"/>
    <cellStyle name="Normal 48 7" xfId="625" xr:uid="{00000000-0005-0000-0000-0000C8020000}"/>
    <cellStyle name="Normal 48 8" xfId="626" xr:uid="{00000000-0005-0000-0000-0000C9020000}"/>
    <cellStyle name="Normal 48 9" xfId="627" xr:uid="{00000000-0005-0000-0000-0000CA020000}"/>
    <cellStyle name="Normal 49" xfId="628" xr:uid="{00000000-0005-0000-0000-0000CB020000}"/>
    <cellStyle name="Normal 49 10" xfId="629" xr:uid="{00000000-0005-0000-0000-0000CC020000}"/>
    <cellStyle name="Normal 49 11" xfId="630" xr:uid="{00000000-0005-0000-0000-0000CD020000}"/>
    <cellStyle name="Normal 49 2" xfId="631" xr:uid="{00000000-0005-0000-0000-0000CE020000}"/>
    <cellStyle name="Normal 49 2 10" xfId="632" xr:uid="{00000000-0005-0000-0000-0000CF020000}"/>
    <cellStyle name="Normal 49 2 2" xfId="633" xr:uid="{00000000-0005-0000-0000-0000D0020000}"/>
    <cellStyle name="Normal 49 2 3" xfId="634" xr:uid="{00000000-0005-0000-0000-0000D1020000}"/>
    <cellStyle name="Normal 49 2 4" xfId="635" xr:uid="{00000000-0005-0000-0000-0000D2020000}"/>
    <cellStyle name="Normal 49 2 5" xfId="636" xr:uid="{00000000-0005-0000-0000-0000D3020000}"/>
    <cellStyle name="Normal 49 2 6" xfId="637" xr:uid="{00000000-0005-0000-0000-0000D4020000}"/>
    <cellStyle name="Normal 49 2 7" xfId="638" xr:uid="{00000000-0005-0000-0000-0000D5020000}"/>
    <cellStyle name="Normal 49 2 8" xfId="639" xr:uid="{00000000-0005-0000-0000-0000D6020000}"/>
    <cellStyle name="Normal 49 2 9" xfId="640" xr:uid="{00000000-0005-0000-0000-0000D7020000}"/>
    <cellStyle name="Normal 49 3" xfId="641" xr:uid="{00000000-0005-0000-0000-0000D8020000}"/>
    <cellStyle name="Normal 49 4" xfId="642" xr:uid="{00000000-0005-0000-0000-0000D9020000}"/>
    <cellStyle name="Normal 49 5" xfId="643" xr:uid="{00000000-0005-0000-0000-0000DA020000}"/>
    <cellStyle name="Normal 49 6" xfId="644" xr:uid="{00000000-0005-0000-0000-0000DB020000}"/>
    <cellStyle name="Normal 49 7" xfId="645" xr:uid="{00000000-0005-0000-0000-0000DC020000}"/>
    <cellStyle name="Normal 49 8" xfId="646" xr:uid="{00000000-0005-0000-0000-0000DD020000}"/>
    <cellStyle name="Normal 49 9" xfId="647" xr:uid="{00000000-0005-0000-0000-0000DE020000}"/>
    <cellStyle name="Normal 49_PROPOSTA 2012 esw ALOCACAO DE SALAS -  ESW 2012 2 - REJANE -  EEL 2012-2 - EULER" xfId="648" xr:uid="{00000000-0005-0000-0000-0000DF020000}"/>
    <cellStyle name="Normal 50" xfId="649" xr:uid="{00000000-0005-0000-0000-0000E0020000}"/>
    <cellStyle name="Normal 50 10" xfId="650" xr:uid="{00000000-0005-0000-0000-0000E1020000}"/>
    <cellStyle name="Normal 50 2" xfId="651" xr:uid="{00000000-0005-0000-0000-0000E2020000}"/>
    <cellStyle name="Normal 50 3" xfId="652" xr:uid="{00000000-0005-0000-0000-0000E3020000}"/>
    <cellStyle name="Normal 50 4" xfId="653" xr:uid="{00000000-0005-0000-0000-0000E4020000}"/>
    <cellStyle name="Normal 50 5" xfId="654" xr:uid="{00000000-0005-0000-0000-0000E5020000}"/>
    <cellStyle name="Normal 50 6" xfId="655" xr:uid="{00000000-0005-0000-0000-0000E6020000}"/>
    <cellStyle name="Normal 50 7" xfId="656" xr:uid="{00000000-0005-0000-0000-0000E7020000}"/>
    <cellStyle name="Normal 50 8" xfId="657" xr:uid="{00000000-0005-0000-0000-0000E8020000}"/>
    <cellStyle name="Normal 50 9" xfId="658" xr:uid="{00000000-0005-0000-0000-0000E9020000}"/>
    <cellStyle name="Normal 51" xfId="659" xr:uid="{00000000-0005-0000-0000-0000EA020000}"/>
    <cellStyle name="Normal 51 10" xfId="660" xr:uid="{00000000-0005-0000-0000-0000EB020000}"/>
    <cellStyle name="Normal 51 2" xfId="661" xr:uid="{00000000-0005-0000-0000-0000EC020000}"/>
    <cellStyle name="Normal 51 3" xfId="662" xr:uid="{00000000-0005-0000-0000-0000ED020000}"/>
    <cellStyle name="Normal 51 4" xfId="663" xr:uid="{00000000-0005-0000-0000-0000EE020000}"/>
    <cellStyle name="Normal 51 5" xfId="664" xr:uid="{00000000-0005-0000-0000-0000EF020000}"/>
    <cellStyle name="Normal 51 6" xfId="665" xr:uid="{00000000-0005-0000-0000-0000F0020000}"/>
    <cellStyle name="Normal 51 7" xfId="666" xr:uid="{00000000-0005-0000-0000-0000F1020000}"/>
    <cellStyle name="Normal 51 8" xfId="667" xr:uid="{00000000-0005-0000-0000-0000F2020000}"/>
    <cellStyle name="Normal 51 9" xfId="668" xr:uid="{00000000-0005-0000-0000-0000F3020000}"/>
    <cellStyle name="Normal 52" xfId="669" xr:uid="{00000000-0005-0000-0000-0000F4020000}"/>
    <cellStyle name="Normal 52 10" xfId="670" xr:uid="{00000000-0005-0000-0000-0000F5020000}"/>
    <cellStyle name="Normal 52 2" xfId="671" xr:uid="{00000000-0005-0000-0000-0000F6020000}"/>
    <cellStyle name="Normal 52 3" xfId="672" xr:uid="{00000000-0005-0000-0000-0000F7020000}"/>
    <cellStyle name="Normal 52 4" xfId="673" xr:uid="{00000000-0005-0000-0000-0000F8020000}"/>
    <cellStyle name="Normal 52 5" xfId="674" xr:uid="{00000000-0005-0000-0000-0000F9020000}"/>
    <cellStyle name="Normal 52 6" xfId="675" xr:uid="{00000000-0005-0000-0000-0000FA020000}"/>
    <cellStyle name="Normal 52 7" xfId="676" xr:uid="{00000000-0005-0000-0000-0000FB020000}"/>
    <cellStyle name="Normal 52 8" xfId="677" xr:uid="{00000000-0005-0000-0000-0000FC020000}"/>
    <cellStyle name="Normal 52 9" xfId="678" xr:uid="{00000000-0005-0000-0000-0000FD020000}"/>
    <cellStyle name="Normal 53" xfId="679" xr:uid="{00000000-0005-0000-0000-0000FE020000}"/>
    <cellStyle name="Normal 53 10" xfId="680" xr:uid="{00000000-0005-0000-0000-0000FF020000}"/>
    <cellStyle name="Normal 53 2" xfId="681" xr:uid="{00000000-0005-0000-0000-000000030000}"/>
    <cellStyle name="Normal 53 3" xfId="682" xr:uid="{00000000-0005-0000-0000-000001030000}"/>
    <cellStyle name="Normal 53 4" xfId="683" xr:uid="{00000000-0005-0000-0000-000002030000}"/>
    <cellStyle name="Normal 53 5" xfId="684" xr:uid="{00000000-0005-0000-0000-000003030000}"/>
    <cellStyle name="Normal 53 6" xfId="685" xr:uid="{00000000-0005-0000-0000-000004030000}"/>
    <cellStyle name="Normal 53 7" xfId="686" xr:uid="{00000000-0005-0000-0000-000005030000}"/>
    <cellStyle name="Normal 53 8" xfId="687" xr:uid="{00000000-0005-0000-0000-000006030000}"/>
    <cellStyle name="Normal 53 9" xfId="688" xr:uid="{00000000-0005-0000-0000-000007030000}"/>
    <cellStyle name="Normal 53_PROPOSTA 2012 esw ALOCACAO DE SALAS -  ESW 2012 2 - REJANE -  EEL 2012-2 - EULER" xfId="689" xr:uid="{00000000-0005-0000-0000-000008030000}"/>
    <cellStyle name="Normal 54" xfId="690" xr:uid="{00000000-0005-0000-0000-000009030000}"/>
    <cellStyle name="Normal 54 10" xfId="691" xr:uid="{00000000-0005-0000-0000-00000A030000}"/>
    <cellStyle name="Normal 54 2" xfId="692" xr:uid="{00000000-0005-0000-0000-00000B030000}"/>
    <cellStyle name="Normal 54 3" xfId="693" xr:uid="{00000000-0005-0000-0000-00000C030000}"/>
    <cellStyle name="Normal 54 4" xfId="694" xr:uid="{00000000-0005-0000-0000-00000D030000}"/>
    <cellStyle name="Normal 54 5" xfId="695" xr:uid="{00000000-0005-0000-0000-00000E030000}"/>
    <cellStyle name="Normal 54 6" xfId="696" xr:uid="{00000000-0005-0000-0000-00000F030000}"/>
    <cellStyle name="Normal 54 7" xfId="697" xr:uid="{00000000-0005-0000-0000-000010030000}"/>
    <cellStyle name="Normal 54 8" xfId="698" xr:uid="{00000000-0005-0000-0000-000011030000}"/>
    <cellStyle name="Normal 54 9" xfId="699" xr:uid="{00000000-0005-0000-0000-000012030000}"/>
    <cellStyle name="Normal 54_PROPOSTA 2012 esw ALOCACAO DE SALAS -  ESW 2012 2 - REJANE -  EEL 2012-2 - EULER" xfId="700" xr:uid="{00000000-0005-0000-0000-000013030000}"/>
    <cellStyle name="Normal 55" xfId="701" xr:uid="{00000000-0005-0000-0000-000014030000}"/>
    <cellStyle name="Normal 55 10" xfId="702" xr:uid="{00000000-0005-0000-0000-000015030000}"/>
    <cellStyle name="Normal 55 2" xfId="703" xr:uid="{00000000-0005-0000-0000-000016030000}"/>
    <cellStyle name="Normal 55 3" xfId="704" xr:uid="{00000000-0005-0000-0000-000017030000}"/>
    <cellStyle name="Normal 55 4" xfId="705" xr:uid="{00000000-0005-0000-0000-000018030000}"/>
    <cellStyle name="Normal 55 5" xfId="706" xr:uid="{00000000-0005-0000-0000-000019030000}"/>
    <cellStyle name="Normal 55 6" xfId="707" xr:uid="{00000000-0005-0000-0000-00001A030000}"/>
    <cellStyle name="Normal 55 7" xfId="708" xr:uid="{00000000-0005-0000-0000-00001B030000}"/>
    <cellStyle name="Normal 55 8" xfId="709" xr:uid="{00000000-0005-0000-0000-00001C030000}"/>
    <cellStyle name="Normal 55 9" xfId="710" xr:uid="{00000000-0005-0000-0000-00001D030000}"/>
    <cellStyle name="Normal 57" xfId="711" xr:uid="{00000000-0005-0000-0000-00001E030000}"/>
    <cellStyle name="Normal 57 10" xfId="712" xr:uid="{00000000-0005-0000-0000-00001F030000}"/>
    <cellStyle name="Normal 57 2" xfId="713" xr:uid="{00000000-0005-0000-0000-000020030000}"/>
    <cellStyle name="Normal 57 3" xfId="714" xr:uid="{00000000-0005-0000-0000-000021030000}"/>
    <cellStyle name="Normal 57 4" xfId="715" xr:uid="{00000000-0005-0000-0000-000022030000}"/>
    <cellStyle name="Normal 57 5" xfId="716" xr:uid="{00000000-0005-0000-0000-000023030000}"/>
    <cellStyle name="Normal 57 6" xfId="717" xr:uid="{00000000-0005-0000-0000-000024030000}"/>
    <cellStyle name="Normal 57 7" xfId="718" xr:uid="{00000000-0005-0000-0000-000025030000}"/>
    <cellStyle name="Normal 57 8" xfId="719" xr:uid="{00000000-0005-0000-0000-000026030000}"/>
    <cellStyle name="Normal 57 9" xfId="720" xr:uid="{00000000-0005-0000-0000-000027030000}"/>
    <cellStyle name="Normal 58" xfId="721" xr:uid="{00000000-0005-0000-0000-000028030000}"/>
    <cellStyle name="Normal 58 10" xfId="722" xr:uid="{00000000-0005-0000-0000-000029030000}"/>
    <cellStyle name="Normal 58 2" xfId="723" xr:uid="{00000000-0005-0000-0000-00002A030000}"/>
    <cellStyle name="Normal 58 3" xfId="724" xr:uid="{00000000-0005-0000-0000-00002B030000}"/>
    <cellStyle name="Normal 58 4" xfId="725" xr:uid="{00000000-0005-0000-0000-00002C030000}"/>
    <cellStyle name="Normal 58 5" xfId="726" xr:uid="{00000000-0005-0000-0000-00002D030000}"/>
    <cellStyle name="Normal 58 6" xfId="727" xr:uid="{00000000-0005-0000-0000-00002E030000}"/>
    <cellStyle name="Normal 58 7" xfId="728" xr:uid="{00000000-0005-0000-0000-00002F030000}"/>
    <cellStyle name="Normal 58 8" xfId="729" xr:uid="{00000000-0005-0000-0000-000030030000}"/>
    <cellStyle name="Normal 58 9" xfId="730" xr:uid="{00000000-0005-0000-0000-000031030000}"/>
    <cellStyle name="Normal 59" xfId="731" xr:uid="{00000000-0005-0000-0000-000032030000}"/>
    <cellStyle name="Normal 59 10" xfId="732" xr:uid="{00000000-0005-0000-0000-000033030000}"/>
    <cellStyle name="Normal 59 2" xfId="733" xr:uid="{00000000-0005-0000-0000-000034030000}"/>
    <cellStyle name="Normal 59 3" xfId="734" xr:uid="{00000000-0005-0000-0000-000035030000}"/>
    <cellStyle name="Normal 59 4" xfId="735" xr:uid="{00000000-0005-0000-0000-000036030000}"/>
    <cellStyle name="Normal 59 5" xfId="736" xr:uid="{00000000-0005-0000-0000-000037030000}"/>
    <cellStyle name="Normal 59 6" xfId="737" xr:uid="{00000000-0005-0000-0000-000038030000}"/>
    <cellStyle name="Normal 59 7" xfId="738" xr:uid="{00000000-0005-0000-0000-000039030000}"/>
    <cellStyle name="Normal 59 8" xfId="739" xr:uid="{00000000-0005-0000-0000-00003A030000}"/>
    <cellStyle name="Normal 59 9" xfId="740" xr:uid="{00000000-0005-0000-0000-00003B030000}"/>
    <cellStyle name="Normal 60" xfId="741" xr:uid="{00000000-0005-0000-0000-00003C030000}"/>
    <cellStyle name="Normal 60 10" xfId="742" xr:uid="{00000000-0005-0000-0000-00003D030000}"/>
    <cellStyle name="Normal 60 2" xfId="743" xr:uid="{00000000-0005-0000-0000-00003E030000}"/>
    <cellStyle name="Normal 60 3" xfId="744" xr:uid="{00000000-0005-0000-0000-00003F030000}"/>
    <cellStyle name="Normal 60 4" xfId="745" xr:uid="{00000000-0005-0000-0000-000040030000}"/>
    <cellStyle name="Normal 60 5" xfId="746" xr:uid="{00000000-0005-0000-0000-000041030000}"/>
    <cellStyle name="Normal 60 6" xfId="747" xr:uid="{00000000-0005-0000-0000-000042030000}"/>
    <cellStyle name="Normal 60 7" xfId="748" xr:uid="{00000000-0005-0000-0000-000043030000}"/>
    <cellStyle name="Normal 60 8" xfId="749" xr:uid="{00000000-0005-0000-0000-000044030000}"/>
    <cellStyle name="Normal 60 9" xfId="750" xr:uid="{00000000-0005-0000-0000-000045030000}"/>
    <cellStyle name="Normal 61" xfId="751" xr:uid="{00000000-0005-0000-0000-000046030000}"/>
    <cellStyle name="Normal 61 10" xfId="752" xr:uid="{00000000-0005-0000-0000-000047030000}"/>
    <cellStyle name="Normal 61 2" xfId="753" xr:uid="{00000000-0005-0000-0000-000048030000}"/>
    <cellStyle name="Normal 61 3" xfId="754" xr:uid="{00000000-0005-0000-0000-000049030000}"/>
    <cellStyle name="Normal 61 4" xfId="755" xr:uid="{00000000-0005-0000-0000-00004A030000}"/>
    <cellStyle name="Normal 61 5" xfId="756" xr:uid="{00000000-0005-0000-0000-00004B030000}"/>
    <cellStyle name="Normal 61 6" xfId="757" xr:uid="{00000000-0005-0000-0000-00004C030000}"/>
    <cellStyle name="Normal 61 7" xfId="758" xr:uid="{00000000-0005-0000-0000-00004D030000}"/>
    <cellStyle name="Normal 61 8" xfId="759" xr:uid="{00000000-0005-0000-0000-00004E030000}"/>
    <cellStyle name="Normal 61 9" xfId="760" xr:uid="{00000000-0005-0000-0000-00004F030000}"/>
    <cellStyle name="Normal 62" xfId="761" xr:uid="{00000000-0005-0000-0000-000050030000}"/>
    <cellStyle name="Normal 62 10" xfId="762" xr:uid="{00000000-0005-0000-0000-000051030000}"/>
    <cellStyle name="Normal 62 2" xfId="763" xr:uid="{00000000-0005-0000-0000-000052030000}"/>
    <cellStyle name="Normal 62 3" xfId="764" xr:uid="{00000000-0005-0000-0000-000053030000}"/>
    <cellStyle name="Normal 62 4" xfId="765" xr:uid="{00000000-0005-0000-0000-000054030000}"/>
    <cellStyle name="Normal 62 5" xfId="766" xr:uid="{00000000-0005-0000-0000-000055030000}"/>
    <cellStyle name="Normal 62 6" xfId="767" xr:uid="{00000000-0005-0000-0000-000056030000}"/>
    <cellStyle name="Normal 62 7" xfId="768" xr:uid="{00000000-0005-0000-0000-000057030000}"/>
    <cellStyle name="Normal 62 8" xfId="769" xr:uid="{00000000-0005-0000-0000-000058030000}"/>
    <cellStyle name="Normal 62 9" xfId="770" xr:uid="{00000000-0005-0000-0000-000059030000}"/>
    <cellStyle name="Normal 63" xfId="771" xr:uid="{00000000-0005-0000-0000-00005A030000}"/>
    <cellStyle name="Normal 63 10" xfId="772" xr:uid="{00000000-0005-0000-0000-00005B030000}"/>
    <cellStyle name="Normal 63 2" xfId="773" xr:uid="{00000000-0005-0000-0000-00005C030000}"/>
    <cellStyle name="Normal 63 3" xfId="774" xr:uid="{00000000-0005-0000-0000-00005D030000}"/>
    <cellStyle name="Normal 63 4" xfId="775" xr:uid="{00000000-0005-0000-0000-00005E030000}"/>
    <cellStyle name="Normal 63 5" xfId="776" xr:uid="{00000000-0005-0000-0000-00005F030000}"/>
    <cellStyle name="Normal 63 6" xfId="777" xr:uid="{00000000-0005-0000-0000-000060030000}"/>
    <cellStyle name="Normal 63 7" xfId="778" xr:uid="{00000000-0005-0000-0000-000061030000}"/>
    <cellStyle name="Normal 63 8" xfId="779" xr:uid="{00000000-0005-0000-0000-000062030000}"/>
    <cellStyle name="Normal 63 9" xfId="780" xr:uid="{00000000-0005-0000-0000-000063030000}"/>
    <cellStyle name="Normal 64" xfId="781" xr:uid="{00000000-0005-0000-0000-000064030000}"/>
    <cellStyle name="Normal 64 10" xfId="782" xr:uid="{00000000-0005-0000-0000-000065030000}"/>
    <cellStyle name="Normal 64 2" xfId="783" xr:uid="{00000000-0005-0000-0000-000066030000}"/>
    <cellStyle name="Normal 64 3" xfId="784" xr:uid="{00000000-0005-0000-0000-000067030000}"/>
    <cellStyle name="Normal 64 4" xfId="785" xr:uid="{00000000-0005-0000-0000-000068030000}"/>
    <cellStyle name="Normal 64 5" xfId="786" xr:uid="{00000000-0005-0000-0000-000069030000}"/>
    <cellStyle name="Normal 64 6" xfId="787" xr:uid="{00000000-0005-0000-0000-00006A030000}"/>
    <cellStyle name="Normal 64 7" xfId="788" xr:uid="{00000000-0005-0000-0000-00006B030000}"/>
    <cellStyle name="Normal 64 8" xfId="789" xr:uid="{00000000-0005-0000-0000-00006C030000}"/>
    <cellStyle name="Normal 64 9" xfId="790" xr:uid="{00000000-0005-0000-0000-00006D030000}"/>
    <cellStyle name="Normal 65" xfId="791" xr:uid="{00000000-0005-0000-0000-00006E030000}"/>
    <cellStyle name="Normal 65 10" xfId="792" xr:uid="{00000000-0005-0000-0000-00006F030000}"/>
    <cellStyle name="Normal 65 11" xfId="793" xr:uid="{00000000-0005-0000-0000-000070030000}"/>
    <cellStyle name="Normal 65 12" xfId="794" xr:uid="{00000000-0005-0000-0000-000071030000}"/>
    <cellStyle name="Normal 65 13" xfId="795" xr:uid="{00000000-0005-0000-0000-000072030000}"/>
    <cellStyle name="Normal 65 14" xfId="796" xr:uid="{00000000-0005-0000-0000-000073030000}"/>
    <cellStyle name="Normal 65 15" xfId="797" xr:uid="{00000000-0005-0000-0000-000074030000}"/>
    <cellStyle name="Normal 65 16" xfId="798" xr:uid="{00000000-0005-0000-0000-000075030000}"/>
    <cellStyle name="Normal 65 17" xfId="799" xr:uid="{00000000-0005-0000-0000-000076030000}"/>
    <cellStyle name="Normal 65 2" xfId="800" xr:uid="{00000000-0005-0000-0000-000077030000}"/>
    <cellStyle name="Normal 65 2 2" xfId="801" xr:uid="{00000000-0005-0000-0000-000078030000}"/>
    <cellStyle name="Normal 65 3" xfId="802" xr:uid="{00000000-0005-0000-0000-000079030000}"/>
    <cellStyle name="Normal 65 3 2" xfId="803" xr:uid="{00000000-0005-0000-0000-00007A030000}"/>
    <cellStyle name="Normal 65 4" xfId="804" xr:uid="{00000000-0005-0000-0000-00007B030000}"/>
    <cellStyle name="Normal 65 4 2" xfId="805" xr:uid="{00000000-0005-0000-0000-00007C030000}"/>
    <cellStyle name="Normal 65 5" xfId="806" xr:uid="{00000000-0005-0000-0000-00007D030000}"/>
    <cellStyle name="Normal 65 5 2" xfId="807" xr:uid="{00000000-0005-0000-0000-00007E030000}"/>
    <cellStyle name="Normal 65 6" xfId="808" xr:uid="{00000000-0005-0000-0000-00007F030000}"/>
    <cellStyle name="Normal 65 7" xfId="809" xr:uid="{00000000-0005-0000-0000-000080030000}"/>
    <cellStyle name="Normal 65 8" xfId="810" xr:uid="{00000000-0005-0000-0000-000081030000}"/>
    <cellStyle name="Normal 65 9" xfId="811" xr:uid="{00000000-0005-0000-0000-000082030000}"/>
    <cellStyle name="Normal 66" xfId="812" xr:uid="{00000000-0005-0000-0000-000083030000}"/>
    <cellStyle name="Normal 66 10" xfId="813" xr:uid="{00000000-0005-0000-0000-000084030000}"/>
    <cellStyle name="Normal 66 2" xfId="814" xr:uid="{00000000-0005-0000-0000-000085030000}"/>
    <cellStyle name="Normal 66 3" xfId="815" xr:uid="{00000000-0005-0000-0000-000086030000}"/>
    <cellStyle name="Normal 66 4" xfId="816" xr:uid="{00000000-0005-0000-0000-000087030000}"/>
    <cellStyle name="Normal 66 5" xfId="817" xr:uid="{00000000-0005-0000-0000-000088030000}"/>
    <cellStyle name="Normal 66 6" xfId="818" xr:uid="{00000000-0005-0000-0000-000089030000}"/>
    <cellStyle name="Normal 66 7" xfId="819" xr:uid="{00000000-0005-0000-0000-00008A030000}"/>
    <cellStyle name="Normal 66 8" xfId="820" xr:uid="{00000000-0005-0000-0000-00008B030000}"/>
    <cellStyle name="Normal 66 9" xfId="821" xr:uid="{00000000-0005-0000-0000-00008C030000}"/>
    <cellStyle name="Normal 66_PROPOSTA 2012 esw ALOCACAO DE SALAS -  ESW 2012 2 - REJANE -  EEL 2012-2 - EULER" xfId="822" xr:uid="{00000000-0005-0000-0000-00008D030000}"/>
    <cellStyle name="Normal 67" xfId="823" xr:uid="{00000000-0005-0000-0000-00008E030000}"/>
    <cellStyle name="Normal 67 10" xfId="824" xr:uid="{00000000-0005-0000-0000-00008F030000}"/>
    <cellStyle name="Normal 67 2" xfId="825" xr:uid="{00000000-0005-0000-0000-000090030000}"/>
    <cellStyle name="Normal 67 3" xfId="826" xr:uid="{00000000-0005-0000-0000-000091030000}"/>
    <cellStyle name="Normal 67 4" xfId="827" xr:uid="{00000000-0005-0000-0000-000092030000}"/>
    <cellStyle name="Normal 67 5" xfId="828" xr:uid="{00000000-0005-0000-0000-000093030000}"/>
    <cellStyle name="Normal 67 6" xfId="829" xr:uid="{00000000-0005-0000-0000-000094030000}"/>
    <cellStyle name="Normal 67 7" xfId="830" xr:uid="{00000000-0005-0000-0000-000095030000}"/>
    <cellStyle name="Normal 67 8" xfId="831" xr:uid="{00000000-0005-0000-0000-000096030000}"/>
    <cellStyle name="Normal 67 9" xfId="832" xr:uid="{00000000-0005-0000-0000-000097030000}"/>
    <cellStyle name="Normal 68" xfId="833" xr:uid="{00000000-0005-0000-0000-000098030000}"/>
    <cellStyle name="Normal 68 10" xfId="834" xr:uid="{00000000-0005-0000-0000-000099030000}"/>
    <cellStyle name="Normal 68 2" xfId="835" xr:uid="{00000000-0005-0000-0000-00009A030000}"/>
    <cellStyle name="Normal 68 3" xfId="836" xr:uid="{00000000-0005-0000-0000-00009B030000}"/>
    <cellStyle name="Normal 68 4" xfId="837" xr:uid="{00000000-0005-0000-0000-00009C030000}"/>
    <cellStyle name="Normal 68 5" xfId="838" xr:uid="{00000000-0005-0000-0000-00009D030000}"/>
    <cellStyle name="Normal 68 6" xfId="839" xr:uid="{00000000-0005-0000-0000-00009E030000}"/>
    <cellStyle name="Normal 68 7" xfId="840" xr:uid="{00000000-0005-0000-0000-00009F030000}"/>
    <cellStyle name="Normal 68 8" xfId="841" xr:uid="{00000000-0005-0000-0000-0000A0030000}"/>
    <cellStyle name="Normal 68 9" xfId="842" xr:uid="{00000000-0005-0000-0000-0000A1030000}"/>
    <cellStyle name="Normal 68_PROPOSTA 2012 esw ALOCACAO DE SALAS -  ESW 2012 2 - REJANE -  EEL 2012-2 - EULER" xfId="843" xr:uid="{00000000-0005-0000-0000-0000A2030000}"/>
    <cellStyle name="Normal 69" xfId="844" xr:uid="{00000000-0005-0000-0000-0000A3030000}"/>
    <cellStyle name="Normal 69 10" xfId="845" xr:uid="{00000000-0005-0000-0000-0000A4030000}"/>
    <cellStyle name="Normal 69 2" xfId="846" xr:uid="{00000000-0005-0000-0000-0000A5030000}"/>
    <cellStyle name="Normal 69 3" xfId="847" xr:uid="{00000000-0005-0000-0000-0000A6030000}"/>
    <cellStyle name="Normal 69 4" xfId="848" xr:uid="{00000000-0005-0000-0000-0000A7030000}"/>
    <cellStyle name="Normal 69 5" xfId="849" xr:uid="{00000000-0005-0000-0000-0000A8030000}"/>
    <cellStyle name="Normal 69 6" xfId="850" xr:uid="{00000000-0005-0000-0000-0000A9030000}"/>
    <cellStyle name="Normal 69 7" xfId="851" xr:uid="{00000000-0005-0000-0000-0000AA030000}"/>
    <cellStyle name="Normal 69 8" xfId="852" xr:uid="{00000000-0005-0000-0000-0000AB030000}"/>
    <cellStyle name="Normal 69 9" xfId="853" xr:uid="{00000000-0005-0000-0000-0000AC030000}"/>
    <cellStyle name="Normal 7" xfId="854" xr:uid="{00000000-0005-0000-0000-0000AD030000}"/>
    <cellStyle name="Normal 7 10" xfId="855" xr:uid="{00000000-0005-0000-0000-0000AE030000}"/>
    <cellStyle name="Normal 7 11" xfId="856" xr:uid="{00000000-0005-0000-0000-0000AF030000}"/>
    <cellStyle name="Normal 7 12" xfId="857" xr:uid="{00000000-0005-0000-0000-0000B0030000}"/>
    <cellStyle name="Normal 7 13" xfId="858" xr:uid="{00000000-0005-0000-0000-0000B1030000}"/>
    <cellStyle name="Normal 7 14" xfId="859" xr:uid="{00000000-0005-0000-0000-0000B2030000}"/>
    <cellStyle name="Normal 7 15" xfId="860" xr:uid="{00000000-0005-0000-0000-0000B3030000}"/>
    <cellStyle name="Normal 7 16" xfId="861" xr:uid="{00000000-0005-0000-0000-0000B4030000}"/>
    <cellStyle name="Normal 7 17" xfId="862" xr:uid="{00000000-0005-0000-0000-0000B5030000}"/>
    <cellStyle name="Normal 7 2" xfId="863" xr:uid="{00000000-0005-0000-0000-0000B6030000}"/>
    <cellStyle name="Normal 7 2 2" xfId="864" xr:uid="{00000000-0005-0000-0000-0000B7030000}"/>
    <cellStyle name="Normal 7 3" xfId="865" xr:uid="{00000000-0005-0000-0000-0000B8030000}"/>
    <cellStyle name="Normal 7 3 2" xfId="866" xr:uid="{00000000-0005-0000-0000-0000B9030000}"/>
    <cellStyle name="Normal 7 4" xfId="867" xr:uid="{00000000-0005-0000-0000-0000BA030000}"/>
    <cellStyle name="Normal 7 4 2" xfId="868" xr:uid="{00000000-0005-0000-0000-0000BB030000}"/>
    <cellStyle name="Normal 7 5" xfId="869" xr:uid="{00000000-0005-0000-0000-0000BC030000}"/>
    <cellStyle name="Normal 7 5 2" xfId="870" xr:uid="{00000000-0005-0000-0000-0000BD030000}"/>
    <cellStyle name="Normal 7 6" xfId="871" xr:uid="{00000000-0005-0000-0000-0000BE030000}"/>
    <cellStyle name="Normal 7 7" xfId="872" xr:uid="{00000000-0005-0000-0000-0000BF030000}"/>
    <cellStyle name="Normal 7 8" xfId="873" xr:uid="{00000000-0005-0000-0000-0000C0030000}"/>
    <cellStyle name="Normal 7 9" xfId="874" xr:uid="{00000000-0005-0000-0000-0000C1030000}"/>
    <cellStyle name="Normal 70" xfId="875" xr:uid="{00000000-0005-0000-0000-0000C2030000}"/>
    <cellStyle name="Normal 70 10" xfId="876" xr:uid="{00000000-0005-0000-0000-0000C3030000}"/>
    <cellStyle name="Normal 70 2" xfId="877" xr:uid="{00000000-0005-0000-0000-0000C4030000}"/>
    <cellStyle name="Normal 70 3" xfId="878" xr:uid="{00000000-0005-0000-0000-0000C5030000}"/>
    <cellStyle name="Normal 70 4" xfId="879" xr:uid="{00000000-0005-0000-0000-0000C6030000}"/>
    <cellStyle name="Normal 70 5" xfId="880" xr:uid="{00000000-0005-0000-0000-0000C7030000}"/>
    <cellStyle name="Normal 70 6" xfId="881" xr:uid="{00000000-0005-0000-0000-0000C8030000}"/>
    <cellStyle name="Normal 70 7" xfId="882" xr:uid="{00000000-0005-0000-0000-0000C9030000}"/>
    <cellStyle name="Normal 70 8" xfId="883" xr:uid="{00000000-0005-0000-0000-0000CA030000}"/>
    <cellStyle name="Normal 70 9" xfId="884" xr:uid="{00000000-0005-0000-0000-0000CB030000}"/>
    <cellStyle name="Normal 71" xfId="885" xr:uid="{00000000-0005-0000-0000-0000CC030000}"/>
    <cellStyle name="Normal 71 10" xfId="886" xr:uid="{00000000-0005-0000-0000-0000CD030000}"/>
    <cellStyle name="Normal 71 2" xfId="887" xr:uid="{00000000-0005-0000-0000-0000CE030000}"/>
    <cellStyle name="Normal 71 3" xfId="888" xr:uid="{00000000-0005-0000-0000-0000CF030000}"/>
    <cellStyle name="Normal 71 4" xfId="889" xr:uid="{00000000-0005-0000-0000-0000D0030000}"/>
    <cellStyle name="Normal 71 5" xfId="890" xr:uid="{00000000-0005-0000-0000-0000D1030000}"/>
    <cellStyle name="Normal 71 6" xfId="891" xr:uid="{00000000-0005-0000-0000-0000D2030000}"/>
    <cellStyle name="Normal 71 7" xfId="892" xr:uid="{00000000-0005-0000-0000-0000D3030000}"/>
    <cellStyle name="Normal 71 8" xfId="893" xr:uid="{00000000-0005-0000-0000-0000D4030000}"/>
    <cellStyle name="Normal 71 9" xfId="894" xr:uid="{00000000-0005-0000-0000-0000D5030000}"/>
    <cellStyle name="Normal 72" xfId="895" xr:uid="{00000000-0005-0000-0000-0000D6030000}"/>
    <cellStyle name="Normal 72 10" xfId="896" xr:uid="{00000000-0005-0000-0000-0000D7030000}"/>
    <cellStyle name="Normal 72 2" xfId="897" xr:uid="{00000000-0005-0000-0000-0000D8030000}"/>
    <cellStyle name="Normal 72 3" xfId="898" xr:uid="{00000000-0005-0000-0000-0000D9030000}"/>
    <cellStyle name="Normal 72 4" xfId="899" xr:uid="{00000000-0005-0000-0000-0000DA030000}"/>
    <cellStyle name="Normal 72 5" xfId="900" xr:uid="{00000000-0005-0000-0000-0000DB030000}"/>
    <cellStyle name="Normal 72 6" xfId="901" xr:uid="{00000000-0005-0000-0000-0000DC030000}"/>
    <cellStyle name="Normal 72 7" xfId="902" xr:uid="{00000000-0005-0000-0000-0000DD030000}"/>
    <cellStyle name="Normal 72 8" xfId="903" xr:uid="{00000000-0005-0000-0000-0000DE030000}"/>
    <cellStyle name="Normal 72 9" xfId="904" xr:uid="{00000000-0005-0000-0000-0000DF030000}"/>
    <cellStyle name="Normal 73" xfId="905" xr:uid="{00000000-0005-0000-0000-0000E0030000}"/>
    <cellStyle name="Normal 73 10" xfId="906" xr:uid="{00000000-0005-0000-0000-0000E1030000}"/>
    <cellStyle name="Normal 73 2" xfId="907" xr:uid="{00000000-0005-0000-0000-0000E2030000}"/>
    <cellStyle name="Normal 73 3" xfId="908" xr:uid="{00000000-0005-0000-0000-0000E3030000}"/>
    <cellStyle name="Normal 73 4" xfId="909" xr:uid="{00000000-0005-0000-0000-0000E4030000}"/>
    <cellStyle name="Normal 73 5" xfId="910" xr:uid="{00000000-0005-0000-0000-0000E5030000}"/>
    <cellStyle name="Normal 73 6" xfId="911" xr:uid="{00000000-0005-0000-0000-0000E6030000}"/>
    <cellStyle name="Normal 73 7" xfId="912" xr:uid="{00000000-0005-0000-0000-0000E7030000}"/>
    <cellStyle name="Normal 73 8" xfId="913" xr:uid="{00000000-0005-0000-0000-0000E8030000}"/>
    <cellStyle name="Normal 73 9" xfId="914" xr:uid="{00000000-0005-0000-0000-0000E9030000}"/>
    <cellStyle name="Normal 74" xfId="915" xr:uid="{00000000-0005-0000-0000-0000EA030000}"/>
    <cellStyle name="Normal 74 10" xfId="916" xr:uid="{00000000-0005-0000-0000-0000EB030000}"/>
    <cellStyle name="Normal 74 2" xfId="917" xr:uid="{00000000-0005-0000-0000-0000EC030000}"/>
    <cellStyle name="Normal 74 3" xfId="918" xr:uid="{00000000-0005-0000-0000-0000ED030000}"/>
    <cellStyle name="Normal 74 4" xfId="919" xr:uid="{00000000-0005-0000-0000-0000EE030000}"/>
    <cellStyle name="Normal 74 5" xfId="920" xr:uid="{00000000-0005-0000-0000-0000EF030000}"/>
    <cellStyle name="Normal 74 6" xfId="921" xr:uid="{00000000-0005-0000-0000-0000F0030000}"/>
    <cellStyle name="Normal 74 7" xfId="922" xr:uid="{00000000-0005-0000-0000-0000F1030000}"/>
    <cellStyle name="Normal 74 8" xfId="923" xr:uid="{00000000-0005-0000-0000-0000F2030000}"/>
    <cellStyle name="Normal 74 9" xfId="924" xr:uid="{00000000-0005-0000-0000-0000F3030000}"/>
    <cellStyle name="Normal 75" xfId="925" xr:uid="{00000000-0005-0000-0000-0000F4030000}"/>
    <cellStyle name="Normal 75 10" xfId="926" xr:uid="{00000000-0005-0000-0000-0000F5030000}"/>
    <cellStyle name="Normal 75 2" xfId="927" xr:uid="{00000000-0005-0000-0000-0000F6030000}"/>
    <cellStyle name="Normal 75 3" xfId="928" xr:uid="{00000000-0005-0000-0000-0000F7030000}"/>
    <cellStyle name="Normal 75 4" xfId="929" xr:uid="{00000000-0005-0000-0000-0000F8030000}"/>
    <cellStyle name="Normal 75 5" xfId="930" xr:uid="{00000000-0005-0000-0000-0000F9030000}"/>
    <cellStyle name="Normal 75 6" xfId="931" xr:uid="{00000000-0005-0000-0000-0000FA030000}"/>
    <cellStyle name="Normal 75 7" xfId="932" xr:uid="{00000000-0005-0000-0000-0000FB030000}"/>
    <cellStyle name="Normal 75 8" xfId="933" xr:uid="{00000000-0005-0000-0000-0000FC030000}"/>
    <cellStyle name="Normal 75 9" xfId="934" xr:uid="{00000000-0005-0000-0000-0000FD030000}"/>
    <cellStyle name="Normal 76" xfId="935" xr:uid="{00000000-0005-0000-0000-0000FE030000}"/>
    <cellStyle name="Normal 76 10" xfId="936" xr:uid="{00000000-0005-0000-0000-0000FF030000}"/>
    <cellStyle name="Normal 76 11" xfId="937" xr:uid="{00000000-0005-0000-0000-000000040000}"/>
    <cellStyle name="Normal 76 2" xfId="938" xr:uid="{00000000-0005-0000-0000-000001040000}"/>
    <cellStyle name="Normal 76 2 10" xfId="939" xr:uid="{00000000-0005-0000-0000-000002040000}"/>
    <cellStyle name="Normal 76 2 2" xfId="940" xr:uid="{00000000-0005-0000-0000-000003040000}"/>
    <cellStyle name="Normal 76 2 3" xfId="941" xr:uid="{00000000-0005-0000-0000-000004040000}"/>
    <cellStyle name="Normal 76 2 4" xfId="942" xr:uid="{00000000-0005-0000-0000-000005040000}"/>
    <cellStyle name="Normal 76 2 5" xfId="943" xr:uid="{00000000-0005-0000-0000-000006040000}"/>
    <cellStyle name="Normal 76 2 6" xfId="944" xr:uid="{00000000-0005-0000-0000-000007040000}"/>
    <cellStyle name="Normal 76 2 7" xfId="945" xr:uid="{00000000-0005-0000-0000-000008040000}"/>
    <cellStyle name="Normal 76 2 8" xfId="946" xr:uid="{00000000-0005-0000-0000-000009040000}"/>
    <cellStyle name="Normal 76 2 9" xfId="947" xr:uid="{00000000-0005-0000-0000-00000A040000}"/>
    <cellStyle name="Normal 76 3" xfId="948" xr:uid="{00000000-0005-0000-0000-00000B040000}"/>
    <cellStyle name="Normal 76 4" xfId="949" xr:uid="{00000000-0005-0000-0000-00000C040000}"/>
    <cellStyle name="Normal 76 5" xfId="950" xr:uid="{00000000-0005-0000-0000-00000D040000}"/>
    <cellStyle name="Normal 76 6" xfId="951" xr:uid="{00000000-0005-0000-0000-00000E040000}"/>
    <cellStyle name="Normal 76 7" xfId="952" xr:uid="{00000000-0005-0000-0000-00000F040000}"/>
    <cellStyle name="Normal 76 8" xfId="953" xr:uid="{00000000-0005-0000-0000-000010040000}"/>
    <cellStyle name="Normal 76 9" xfId="954" xr:uid="{00000000-0005-0000-0000-000011040000}"/>
    <cellStyle name="Normal 76_PROPOSTA 2012 esw ALOCACAO DE SALAS -  ESW 2012 2 - REJANE -  EEL 2012-2 - EULER" xfId="955" xr:uid="{00000000-0005-0000-0000-000012040000}"/>
    <cellStyle name="Normal 77" xfId="956" xr:uid="{00000000-0005-0000-0000-000013040000}"/>
    <cellStyle name="Normal 77 10" xfId="957" xr:uid="{00000000-0005-0000-0000-000014040000}"/>
    <cellStyle name="Normal 77 11" xfId="958" xr:uid="{00000000-0005-0000-0000-000015040000}"/>
    <cellStyle name="Normal 77 12" xfId="959" xr:uid="{00000000-0005-0000-0000-000016040000}"/>
    <cellStyle name="Normal 77 13" xfId="960" xr:uid="{00000000-0005-0000-0000-000017040000}"/>
    <cellStyle name="Normal 77 14" xfId="961" xr:uid="{00000000-0005-0000-0000-000018040000}"/>
    <cellStyle name="Normal 77 15" xfId="962" xr:uid="{00000000-0005-0000-0000-000019040000}"/>
    <cellStyle name="Normal 77 16" xfId="963" xr:uid="{00000000-0005-0000-0000-00001A040000}"/>
    <cellStyle name="Normal 77 17" xfId="964" xr:uid="{00000000-0005-0000-0000-00001B040000}"/>
    <cellStyle name="Normal 77 2" xfId="965" xr:uid="{00000000-0005-0000-0000-00001C040000}"/>
    <cellStyle name="Normal 77 2 2" xfId="966" xr:uid="{00000000-0005-0000-0000-00001D040000}"/>
    <cellStyle name="Normal 77 3" xfId="967" xr:uid="{00000000-0005-0000-0000-00001E040000}"/>
    <cellStyle name="Normal 77 3 2" xfId="968" xr:uid="{00000000-0005-0000-0000-00001F040000}"/>
    <cellStyle name="Normal 77 4" xfId="969" xr:uid="{00000000-0005-0000-0000-000020040000}"/>
    <cellStyle name="Normal 77 4 2" xfId="970" xr:uid="{00000000-0005-0000-0000-000021040000}"/>
    <cellStyle name="Normal 77 5" xfId="971" xr:uid="{00000000-0005-0000-0000-000022040000}"/>
    <cellStyle name="Normal 77 5 2" xfId="972" xr:uid="{00000000-0005-0000-0000-000023040000}"/>
    <cellStyle name="Normal 77 6" xfId="973" xr:uid="{00000000-0005-0000-0000-000024040000}"/>
    <cellStyle name="Normal 77 7" xfId="974" xr:uid="{00000000-0005-0000-0000-000025040000}"/>
    <cellStyle name="Normal 77 8" xfId="975" xr:uid="{00000000-0005-0000-0000-000026040000}"/>
    <cellStyle name="Normal 77 9" xfId="976" xr:uid="{00000000-0005-0000-0000-000027040000}"/>
    <cellStyle name="Normal 78" xfId="977" xr:uid="{00000000-0005-0000-0000-000028040000}"/>
    <cellStyle name="Normal 78 10" xfId="978" xr:uid="{00000000-0005-0000-0000-000029040000}"/>
    <cellStyle name="Normal 78 11" xfId="979" xr:uid="{00000000-0005-0000-0000-00002A040000}"/>
    <cellStyle name="Normal 78 12" xfId="980" xr:uid="{00000000-0005-0000-0000-00002B040000}"/>
    <cellStyle name="Normal 78 13" xfId="981" xr:uid="{00000000-0005-0000-0000-00002C040000}"/>
    <cellStyle name="Normal 78 14" xfId="982" xr:uid="{00000000-0005-0000-0000-00002D040000}"/>
    <cellStyle name="Normal 78 15" xfId="983" xr:uid="{00000000-0005-0000-0000-00002E040000}"/>
    <cellStyle name="Normal 78 16" xfId="984" xr:uid="{00000000-0005-0000-0000-00002F040000}"/>
    <cellStyle name="Normal 78 17" xfId="985" xr:uid="{00000000-0005-0000-0000-000030040000}"/>
    <cellStyle name="Normal 78 2" xfId="986" xr:uid="{00000000-0005-0000-0000-000031040000}"/>
    <cellStyle name="Normal 78 2 2" xfId="987" xr:uid="{00000000-0005-0000-0000-000032040000}"/>
    <cellStyle name="Normal 78 3" xfId="988" xr:uid="{00000000-0005-0000-0000-000033040000}"/>
    <cellStyle name="Normal 78 3 2" xfId="989" xr:uid="{00000000-0005-0000-0000-000034040000}"/>
    <cellStyle name="Normal 78 4" xfId="990" xr:uid="{00000000-0005-0000-0000-000035040000}"/>
    <cellStyle name="Normal 78 4 2" xfId="991" xr:uid="{00000000-0005-0000-0000-000036040000}"/>
    <cellStyle name="Normal 78 5" xfId="992" xr:uid="{00000000-0005-0000-0000-000037040000}"/>
    <cellStyle name="Normal 78 5 2" xfId="993" xr:uid="{00000000-0005-0000-0000-000038040000}"/>
    <cellStyle name="Normal 78 6" xfId="994" xr:uid="{00000000-0005-0000-0000-000039040000}"/>
    <cellStyle name="Normal 78 7" xfId="995" xr:uid="{00000000-0005-0000-0000-00003A040000}"/>
    <cellStyle name="Normal 78 8" xfId="996" xr:uid="{00000000-0005-0000-0000-00003B040000}"/>
    <cellStyle name="Normal 78 9" xfId="997" xr:uid="{00000000-0005-0000-0000-00003C040000}"/>
    <cellStyle name="Normal 79" xfId="998" xr:uid="{00000000-0005-0000-0000-00003D040000}"/>
    <cellStyle name="Normal 79 10" xfId="999" xr:uid="{00000000-0005-0000-0000-00003E040000}"/>
    <cellStyle name="Normal 79 11" xfId="1000" xr:uid="{00000000-0005-0000-0000-00003F040000}"/>
    <cellStyle name="Normal 79 12" xfId="1001" xr:uid="{00000000-0005-0000-0000-000040040000}"/>
    <cellStyle name="Normal 79 13" xfId="1002" xr:uid="{00000000-0005-0000-0000-000041040000}"/>
    <cellStyle name="Normal 79 14" xfId="1003" xr:uid="{00000000-0005-0000-0000-000042040000}"/>
    <cellStyle name="Normal 79 15" xfId="1004" xr:uid="{00000000-0005-0000-0000-000043040000}"/>
    <cellStyle name="Normal 79 16" xfId="1005" xr:uid="{00000000-0005-0000-0000-000044040000}"/>
    <cellStyle name="Normal 79 17" xfId="1006" xr:uid="{00000000-0005-0000-0000-000045040000}"/>
    <cellStyle name="Normal 79 2" xfId="1007" xr:uid="{00000000-0005-0000-0000-000046040000}"/>
    <cellStyle name="Normal 79 2 2" xfId="1008" xr:uid="{00000000-0005-0000-0000-000047040000}"/>
    <cellStyle name="Normal 79 3" xfId="1009" xr:uid="{00000000-0005-0000-0000-000048040000}"/>
    <cellStyle name="Normal 79 3 2" xfId="1010" xr:uid="{00000000-0005-0000-0000-000049040000}"/>
    <cellStyle name="Normal 79 4" xfId="1011" xr:uid="{00000000-0005-0000-0000-00004A040000}"/>
    <cellStyle name="Normal 79 4 2" xfId="1012" xr:uid="{00000000-0005-0000-0000-00004B040000}"/>
    <cellStyle name="Normal 79 5" xfId="1013" xr:uid="{00000000-0005-0000-0000-00004C040000}"/>
    <cellStyle name="Normal 79 5 2" xfId="1014" xr:uid="{00000000-0005-0000-0000-00004D040000}"/>
    <cellStyle name="Normal 79 6" xfId="1015" xr:uid="{00000000-0005-0000-0000-00004E040000}"/>
    <cellStyle name="Normal 79 7" xfId="1016" xr:uid="{00000000-0005-0000-0000-00004F040000}"/>
    <cellStyle name="Normal 79 8" xfId="1017" xr:uid="{00000000-0005-0000-0000-000050040000}"/>
    <cellStyle name="Normal 79 9" xfId="1018" xr:uid="{00000000-0005-0000-0000-000051040000}"/>
    <cellStyle name="Normal 80" xfId="1019" xr:uid="{00000000-0005-0000-0000-000052040000}"/>
    <cellStyle name="Normal 80 10" xfId="1020" xr:uid="{00000000-0005-0000-0000-000053040000}"/>
    <cellStyle name="Normal 80 11" xfId="1021" xr:uid="{00000000-0005-0000-0000-000054040000}"/>
    <cellStyle name="Normal 80 12" xfId="1022" xr:uid="{00000000-0005-0000-0000-000055040000}"/>
    <cellStyle name="Normal 80 13" xfId="1023" xr:uid="{00000000-0005-0000-0000-000056040000}"/>
    <cellStyle name="Normal 80 14" xfId="1024" xr:uid="{00000000-0005-0000-0000-000057040000}"/>
    <cellStyle name="Normal 80 15" xfId="1025" xr:uid="{00000000-0005-0000-0000-000058040000}"/>
    <cellStyle name="Normal 80 16" xfId="1026" xr:uid="{00000000-0005-0000-0000-000059040000}"/>
    <cellStyle name="Normal 80 17" xfId="1027" xr:uid="{00000000-0005-0000-0000-00005A040000}"/>
    <cellStyle name="Normal 80 2" xfId="1028" xr:uid="{00000000-0005-0000-0000-00005B040000}"/>
    <cellStyle name="Normal 80 2 2" xfId="1029" xr:uid="{00000000-0005-0000-0000-00005C040000}"/>
    <cellStyle name="Normal 80 3" xfId="1030" xr:uid="{00000000-0005-0000-0000-00005D040000}"/>
    <cellStyle name="Normal 80 3 2" xfId="1031" xr:uid="{00000000-0005-0000-0000-00005E040000}"/>
    <cellStyle name="Normal 80 4" xfId="1032" xr:uid="{00000000-0005-0000-0000-00005F040000}"/>
    <cellStyle name="Normal 80 4 2" xfId="1033" xr:uid="{00000000-0005-0000-0000-000060040000}"/>
    <cellStyle name="Normal 80 5" xfId="1034" xr:uid="{00000000-0005-0000-0000-000061040000}"/>
    <cellStyle name="Normal 80 5 2" xfId="1035" xr:uid="{00000000-0005-0000-0000-000062040000}"/>
    <cellStyle name="Normal 80 6" xfId="1036" xr:uid="{00000000-0005-0000-0000-000063040000}"/>
    <cellStyle name="Normal 80 7" xfId="1037" xr:uid="{00000000-0005-0000-0000-000064040000}"/>
    <cellStyle name="Normal 80 8" xfId="1038" xr:uid="{00000000-0005-0000-0000-000065040000}"/>
    <cellStyle name="Normal 80 9" xfId="1039" xr:uid="{00000000-0005-0000-0000-000066040000}"/>
    <cellStyle name="Normal 81" xfId="1040" xr:uid="{00000000-0005-0000-0000-000067040000}"/>
    <cellStyle name="Normal 81 10" xfId="1041" xr:uid="{00000000-0005-0000-0000-000068040000}"/>
    <cellStyle name="Normal 81 2" xfId="1042" xr:uid="{00000000-0005-0000-0000-000069040000}"/>
    <cellStyle name="Normal 81 3" xfId="1043" xr:uid="{00000000-0005-0000-0000-00006A040000}"/>
    <cellStyle name="Normal 81 4" xfId="1044" xr:uid="{00000000-0005-0000-0000-00006B040000}"/>
    <cellStyle name="Normal 81 5" xfId="1045" xr:uid="{00000000-0005-0000-0000-00006C040000}"/>
    <cellStyle name="Normal 81 6" xfId="1046" xr:uid="{00000000-0005-0000-0000-00006D040000}"/>
    <cellStyle name="Normal 81 7" xfId="1047" xr:uid="{00000000-0005-0000-0000-00006E040000}"/>
    <cellStyle name="Normal 81 8" xfId="1048" xr:uid="{00000000-0005-0000-0000-00006F040000}"/>
    <cellStyle name="Normal 81 9" xfId="1049" xr:uid="{00000000-0005-0000-0000-000070040000}"/>
    <cellStyle name="Normal 82" xfId="1050" xr:uid="{00000000-0005-0000-0000-000071040000}"/>
    <cellStyle name="Normal 82 10" xfId="1051" xr:uid="{00000000-0005-0000-0000-000072040000}"/>
    <cellStyle name="Normal 82 2" xfId="1052" xr:uid="{00000000-0005-0000-0000-000073040000}"/>
    <cellStyle name="Normal 82 3" xfId="1053" xr:uid="{00000000-0005-0000-0000-000074040000}"/>
    <cellStyle name="Normal 82 4" xfId="1054" xr:uid="{00000000-0005-0000-0000-000075040000}"/>
    <cellStyle name="Normal 82 5" xfId="1055" xr:uid="{00000000-0005-0000-0000-000076040000}"/>
    <cellStyle name="Normal 82 6" xfId="1056" xr:uid="{00000000-0005-0000-0000-000077040000}"/>
    <cellStyle name="Normal 82 7" xfId="1057" xr:uid="{00000000-0005-0000-0000-000078040000}"/>
    <cellStyle name="Normal 82 8" xfId="1058" xr:uid="{00000000-0005-0000-0000-000079040000}"/>
    <cellStyle name="Normal 82 9" xfId="1059" xr:uid="{00000000-0005-0000-0000-00007A040000}"/>
    <cellStyle name="Normal 83" xfId="1060" xr:uid="{00000000-0005-0000-0000-00007B040000}"/>
    <cellStyle name="Normal 83 10" xfId="1061" xr:uid="{00000000-0005-0000-0000-00007C040000}"/>
    <cellStyle name="Normal 83 11" xfId="1062" xr:uid="{00000000-0005-0000-0000-00007D040000}"/>
    <cellStyle name="Normal 83 12" xfId="1063" xr:uid="{00000000-0005-0000-0000-00007E040000}"/>
    <cellStyle name="Normal 83 2" xfId="1064" xr:uid="{00000000-0005-0000-0000-00007F040000}"/>
    <cellStyle name="Normal 83 2 10" xfId="1065" xr:uid="{00000000-0005-0000-0000-000080040000}"/>
    <cellStyle name="Normal 83 2 2" xfId="1066" xr:uid="{00000000-0005-0000-0000-000081040000}"/>
    <cellStyle name="Normal 83 2 3" xfId="1067" xr:uid="{00000000-0005-0000-0000-000082040000}"/>
    <cellStyle name="Normal 83 2 4" xfId="1068" xr:uid="{00000000-0005-0000-0000-000083040000}"/>
    <cellStyle name="Normal 83 2 5" xfId="1069" xr:uid="{00000000-0005-0000-0000-000084040000}"/>
    <cellStyle name="Normal 83 2 6" xfId="1070" xr:uid="{00000000-0005-0000-0000-000085040000}"/>
    <cellStyle name="Normal 83 2 7" xfId="1071" xr:uid="{00000000-0005-0000-0000-000086040000}"/>
    <cellStyle name="Normal 83 2 8" xfId="1072" xr:uid="{00000000-0005-0000-0000-000087040000}"/>
    <cellStyle name="Normal 83 2 9" xfId="1073" xr:uid="{00000000-0005-0000-0000-000088040000}"/>
    <cellStyle name="Normal 83 3" xfId="1074" xr:uid="{00000000-0005-0000-0000-000089040000}"/>
    <cellStyle name="Normal 83 4" xfId="1075" xr:uid="{00000000-0005-0000-0000-00008A040000}"/>
    <cellStyle name="Normal 83 5" xfId="1076" xr:uid="{00000000-0005-0000-0000-00008B040000}"/>
    <cellStyle name="Normal 83 6" xfId="1077" xr:uid="{00000000-0005-0000-0000-00008C040000}"/>
    <cellStyle name="Normal 83 7" xfId="1078" xr:uid="{00000000-0005-0000-0000-00008D040000}"/>
    <cellStyle name="Normal 83 7 10" xfId="1079" xr:uid="{00000000-0005-0000-0000-00008E040000}"/>
    <cellStyle name="Normal 83 7 2" xfId="1080" xr:uid="{00000000-0005-0000-0000-00008F040000}"/>
    <cellStyle name="Normal 83 7 3" xfId="1081" xr:uid="{00000000-0005-0000-0000-000090040000}"/>
    <cellStyle name="Normal 83 7 4" xfId="1082" xr:uid="{00000000-0005-0000-0000-000091040000}"/>
    <cellStyle name="Normal 83 7 5" xfId="1083" xr:uid="{00000000-0005-0000-0000-000092040000}"/>
    <cellStyle name="Normal 83 7 6" xfId="1084" xr:uid="{00000000-0005-0000-0000-000093040000}"/>
    <cellStyle name="Normal 83 7 7" xfId="1085" xr:uid="{00000000-0005-0000-0000-000094040000}"/>
    <cellStyle name="Normal 83 7 8" xfId="1086" xr:uid="{00000000-0005-0000-0000-000095040000}"/>
    <cellStyle name="Normal 83 7 9" xfId="1087" xr:uid="{00000000-0005-0000-0000-000096040000}"/>
    <cellStyle name="Normal 83 8" xfId="1088" xr:uid="{00000000-0005-0000-0000-000097040000}"/>
    <cellStyle name="Normal 83 9" xfId="1089" xr:uid="{00000000-0005-0000-0000-000098040000}"/>
    <cellStyle name="Normal 83_PROPOSTA 2012 esw ALOCACAO DE SALAS -  ESW 2012 2 - REJANE -  EEL 2012-2 - EULER" xfId="1090" xr:uid="{00000000-0005-0000-0000-000099040000}"/>
    <cellStyle name="Normal 84" xfId="1091" xr:uid="{00000000-0005-0000-0000-00009A040000}"/>
    <cellStyle name="Normal 84 10" xfId="1092" xr:uid="{00000000-0005-0000-0000-00009B040000}"/>
    <cellStyle name="Normal 84 2" xfId="1093" xr:uid="{00000000-0005-0000-0000-00009C040000}"/>
    <cellStyle name="Normal 84 3" xfId="1094" xr:uid="{00000000-0005-0000-0000-00009D040000}"/>
    <cellStyle name="Normal 84 4" xfId="1095" xr:uid="{00000000-0005-0000-0000-00009E040000}"/>
    <cellStyle name="Normal 84 5" xfId="1096" xr:uid="{00000000-0005-0000-0000-00009F040000}"/>
    <cellStyle name="Normal 84 6" xfId="1097" xr:uid="{00000000-0005-0000-0000-0000A0040000}"/>
    <cellStyle name="Normal 84 7" xfId="1098" xr:uid="{00000000-0005-0000-0000-0000A1040000}"/>
    <cellStyle name="Normal 84 8" xfId="1099" xr:uid="{00000000-0005-0000-0000-0000A2040000}"/>
    <cellStyle name="Normal 84 9" xfId="1100" xr:uid="{00000000-0005-0000-0000-0000A3040000}"/>
    <cellStyle name="Normal 85" xfId="1101" xr:uid="{00000000-0005-0000-0000-0000A4040000}"/>
    <cellStyle name="Normal 85 10" xfId="1102" xr:uid="{00000000-0005-0000-0000-0000A5040000}"/>
    <cellStyle name="Normal 85 2" xfId="1103" xr:uid="{00000000-0005-0000-0000-0000A6040000}"/>
    <cellStyle name="Normal 85 3" xfId="1104" xr:uid="{00000000-0005-0000-0000-0000A7040000}"/>
    <cellStyle name="Normal 85 4" xfId="1105" xr:uid="{00000000-0005-0000-0000-0000A8040000}"/>
    <cellStyle name="Normal 85 5" xfId="1106" xr:uid="{00000000-0005-0000-0000-0000A9040000}"/>
    <cellStyle name="Normal 85 6" xfId="1107" xr:uid="{00000000-0005-0000-0000-0000AA040000}"/>
    <cellStyle name="Normal 85 7" xfId="1108" xr:uid="{00000000-0005-0000-0000-0000AB040000}"/>
    <cellStyle name="Normal 85 8" xfId="1109" xr:uid="{00000000-0005-0000-0000-0000AC040000}"/>
    <cellStyle name="Normal 85 9" xfId="1110" xr:uid="{00000000-0005-0000-0000-0000AD040000}"/>
  </cellStyles>
  <dxfs count="92">
    <dxf>
      <font>
        <color auto="1"/>
      </font>
      <numFmt numFmtId="0" formatCode="General"/>
      <alignment horizontal="center"/>
    </dxf>
    <dxf>
      <font>
        <color auto="1"/>
      </font>
      <numFmt numFmtId="0" formatCode="General"/>
      <alignment horizontal="center"/>
    </dxf>
    <dxf>
      <numFmt numFmtId="0" formatCode="General"/>
      <alignment horizontal="center"/>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border outline="0">
        <bottom style="thin">
          <color auto="1"/>
        </bottom>
      </border>
    </dxf>
    <dxf>
      <alignment horizontal="center"/>
    </dxf>
    <dxf>
      <font>
        <b val="0"/>
        <i val="0"/>
        <strike val="0"/>
        <condense val="0"/>
        <extend val="0"/>
        <outline val="0"/>
        <shadow val="0"/>
        <u val="none"/>
        <vertAlign val="baseline"/>
        <sz val="11"/>
        <color auto="1"/>
        <name val="Calibri"/>
        <family val="2"/>
        <scheme val="minor"/>
      </font>
      <alignment horizontal="center"/>
      <border diagonalUp="0" diagonalDown="0">
        <left style="thin">
          <color auto="1"/>
        </left>
        <right style="thin">
          <color auto="1"/>
        </right>
        <top/>
        <bottom/>
      </border>
    </dxf>
    <dxf>
      <fill>
        <patternFill>
          <bgColor rgb="FFFF00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theme="0" tint="-0.24994659260841701"/>
      </font>
      <fill>
        <patternFill>
          <bgColor theme="0" tint="-0.24994659260841701"/>
        </patternFill>
      </fill>
    </dxf>
    <dxf>
      <fill>
        <patternFill>
          <bgColor rgb="FFFFFF00"/>
        </patternFill>
      </fill>
    </dxf>
    <dxf>
      <font>
        <color auto="1"/>
      </font>
      <fill>
        <patternFill>
          <bgColor rgb="FF00B050"/>
        </patternFill>
      </fill>
    </dxf>
    <dxf>
      <font>
        <color theme="0" tint="-0.24994659260841701"/>
      </font>
      <fill>
        <patternFill>
          <bgColor theme="0" tint="-0.24994659260841701"/>
        </patternFill>
      </fill>
    </dxf>
    <dxf>
      <font>
        <color auto="1"/>
      </font>
      <fill>
        <patternFill>
          <bgColor rgb="FF00B050"/>
        </patternFill>
      </fill>
    </dxf>
    <dxf>
      <fill>
        <patternFill>
          <bgColor rgb="FFFFFF00"/>
        </patternFill>
      </fill>
    </dxf>
    <dxf>
      <font>
        <color auto="1"/>
      </font>
      <fill>
        <patternFill>
          <bgColor theme="0" tint="-0.24994659260841701"/>
        </patternFill>
      </fill>
    </dxf>
    <dxf>
      <fill>
        <patternFill>
          <bgColor rgb="FFFFFF00"/>
        </patternFill>
      </fill>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0"/>
        <name val="Arial"/>
        <family val="2"/>
        <scheme val="none"/>
      </font>
      <fill>
        <patternFill patternType="solid">
          <fgColor indexed="64"/>
          <bgColor theme="0" tint="-0.499984740745262"/>
        </patternFill>
      </fill>
      <alignment horizontal="center" vertical="center" textRotation="0" wrapText="1" indent="0" justifyLastLine="0" shrinkToFit="0" readingOrder="0"/>
    </dxf>
    <dxf>
      <font>
        <color auto="1"/>
      </font>
      <numFmt numFmtId="0" formatCode="General"/>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color auto="1"/>
      </font>
      <numFmt numFmtId="0" formatCode="General"/>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outline="0">
        <bottom style="thin">
          <color auto="1"/>
        </bottom>
      </border>
    </dxf>
    <dxf>
      <font>
        <b val="0"/>
        <i val="0"/>
        <strike val="0"/>
        <condense val="0"/>
        <extend val="0"/>
        <outline val="0"/>
        <shadow val="0"/>
        <u val="none"/>
        <vertAlign val="baseline"/>
        <sz val="11"/>
        <color auto="1"/>
        <name val="Calibri"/>
        <family val="2"/>
        <scheme val="minor"/>
      </font>
      <border diagonalUp="0" diagonalDown="0" outline="0">
        <left style="thin">
          <color auto="1"/>
        </left>
        <right style="thin">
          <color auto="1"/>
        </right>
        <top/>
        <bottom/>
      </border>
    </dxf>
    <dxf>
      <fill>
        <patternFill>
          <bgColor rgb="FFFF0000"/>
        </patternFill>
      </fill>
    </dxf>
    <dxf>
      <font>
        <color rgb="FFFFFFFF"/>
      </font>
      <alignment horizontal="center" vertical="bottom" textRotation="0" wrapText="0" indent="0" justifyLastLine="0" shrinkToFit="0" readingOrder="0"/>
    </dxf>
    <dxf>
      <font>
        <color rgb="FFFFFFFF"/>
      </font>
      <numFmt numFmtId="0" formatCode="General"/>
      <alignment horizontal="center" vertical="bottom" textRotation="0" wrapText="0" indent="0" justifyLastLine="0" shrinkToFit="0" readingOrder="0"/>
    </dxf>
    <dxf>
      <font>
        <color rgb="FFFFFFFF"/>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B05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dxf>
    <dxf>
      <font>
        <color rgb="FFFFFFFF"/>
      </font>
      <alignment horizontal="center" vertical="bottom" textRotation="0" wrapText="0" indent="0" justifyLastLine="0" shrinkToFit="0" readingOrder="0"/>
    </dxf>
    <dxf>
      <font>
        <color rgb="FFFFFFFF"/>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dxf>
    <dxf>
      <font>
        <color rgb="FFFFFFFF"/>
      </font>
      <numFmt numFmtId="0" formatCode="General"/>
      <fill>
        <patternFill patternType="solid">
          <fgColor indexed="64"/>
          <bgColor rgb="FF00B050"/>
        </patternFill>
      </fill>
      <alignment horizontal="center" vertical="bottom" textRotation="0" wrapText="0" indent="0" justifyLastLine="0" shrinkToFit="0" readingOrder="0"/>
    </dxf>
    <dxf>
      <font>
        <color rgb="FFFFFFFF"/>
      </font>
      <alignment horizontal="center" vertical="bottom" textRotation="0" wrapText="0" indent="0" justifyLastLine="0" shrinkToFit="0" readingOrder="0"/>
    </dxf>
    <dxf>
      <font>
        <color rgb="FFFFFFFF"/>
      </font>
      <alignment horizontal="center" vertical="bottom" textRotation="0" wrapText="0" indent="0" justifyLastLine="0" shrinkToFit="0" readingOrder="0"/>
    </dxf>
    <dxf>
      <font>
        <color rgb="FFFFFFFF"/>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dxf>
    <dxf>
      <alignment horizontal="center" textRotation="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center" vertical="center" textRotation="0" wrapText="1" indent="0" justifyLastLine="0" shrinkToFit="0" readingOrder="0"/>
      <border diagonalUp="0" diagonalDown="0" outline="0">
        <left style="thin">
          <color auto="1"/>
        </left>
        <right style="thin">
          <color auto="1"/>
        </right>
        <top/>
        <bottom/>
      </border>
    </dxf>
    <dxf>
      <fill>
        <patternFill>
          <bgColor rgb="FFFFFF00"/>
        </patternFill>
      </fill>
    </dxf>
  </dxfs>
  <tableStyles count="0" defaultTableStyle="TableStyleMedium9" defaultPivotStyle="PivotStyleLight16"/>
  <colors>
    <mruColors>
      <color rgb="FF009900"/>
      <color rgb="FF00FF00"/>
      <color rgb="FFFFFF66"/>
      <color rgb="FF0033CC"/>
      <color rgb="FF33CC33"/>
      <color rgb="FF99FF99"/>
      <color rgb="FFFFFF99"/>
      <color rgb="FFB3FFD5"/>
      <color rgb="FF4FFF9F"/>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1" xr16:uid="{00000000-0016-0000-0000-000000000000}" autoFormatId="16" applyNumberFormats="0" applyBorderFormats="0" applyFontFormats="0" applyPatternFormats="0" applyAlignmentFormats="0" applyWidthHeightFormats="0">
  <queryTableRefresh nextId="15">
    <queryTableFields count="14">
      <queryTableField id="1" name="DISCIPLINA" tableColumnId="1"/>
      <queryTableField id="2" name="TURMA" tableColumnId="2"/>
      <queryTableField id="3" name="FLUXO" tableColumnId="3"/>
      <queryTableField id="4" name="VAGAS" tableColumnId="4"/>
      <queryTableField id="5" name="CÓDIGO" tableColumnId="5"/>
      <queryTableField id="6" name="DIA" tableColumnId="6"/>
      <queryTableField id="7" name="HORÁRIO" tableColumnId="7"/>
      <queryTableField id="8" name="MODO" tableColumnId="8"/>
      <queryTableField id="9" name="CÓDIGO LOCAL" tableColumnId="9"/>
      <queryTableField id="10" name="LOCAL" tableColumnId="10"/>
      <queryTableField id="11" name="PROFESSORES" tableColumnId="11"/>
      <queryTableField id="12" name="CURSO RESPONSAVEL" tableColumnId="12"/>
      <queryTableField id="13" name="Créditos" tableColumnId="13"/>
      <queryTableField id="14" name="Carga Horária"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12" xr16:uid="{00000000-0016-0000-0100-000001000000}" autoFormatId="16" applyNumberFormats="0" applyBorderFormats="0" applyFontFormats="0" applyPatternFormats="0" applyAlignmentFormats="0" applyWidthHeightFormats="0">
  <queryTableRefresh nextId="7">
    <queryTableFields count="6">
      <queryTableField id="1" name="Professor" tableColumnId="1"/>
      <queryTableField id="2" name="Área" tableColumnId="2"/>
      <queryTableField id="3" name="Créditos" tableColumnId="3"/>
      <queryTableField id="4" name="Carga Horária" tableColumnId="4"/>
      <queryTableField id="5" name="Vínculo" tableColumnId="5"/>
      <queryTableField id="6" name="Situação"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7FD8C9-9270-4DC8-BF8C-BDD2C8F16D51}" name="FGA" displayName="FGA" ref="A1:N824" tableType="queryTable" totalsRowShown="0" headerRowDxfId="90" dataDxfId="89">
  <autoFilter ref="A1:N824" xr:uid="{4A084C64-8C04-4356-85B3-0153A7F9B408}"/>
  <tableColumns count="14">
    <tableColumn id="1" xr3:uid="{11A815AB-CB33-42BE-AE35-7B3FA59348B6}" uniqueName="1" name="DISCIPLINA" queryTableFieldId="1" dataDxfId="88"/>
    <tableColumn id="2" xr3:uid="{B216E08F-E693-4AD5-85A3-8FEEC5539337}" uniqueName="2" name="TURMA" queryTableFieldId="2" dataDxfId="87"/>
    <tableColumn id="3" xr3:uid="{B310663B-B0E6-4F86-B072-97EB69F8C673}" uniqueName="3" name="FLUXO" queryTableFieldId="3" dataDxfId="86"/>
    <tableColumn id="4" xr3:uid="{3059B39E-1EC9-47EB-93CE-99FD0D7A8F84}" uniqueName="4" name="VAGAS" queryTableFieldId="4" dataDxfId="85"/>
    <tableColumn id="5" xr3:uid="{0D4A4BD7-C04F-4C98-BE20-E4F3F3428A6A}" uniqueName="5" name="CÓDIGO" queryTableFieldId="5" dataDxfId="84"/>
    <tableColumn id="6" xr3:uid="{857EC5EF-2DE1-49CC-B9FB-13370EF3523C}" uniqueName="6" name="DIA" queryTableFieldId="6" dataDxfId="83"/>
    <tableColumn id="7" xr3:uid="{08E5003B-63E9-4EEB-9A0F-90ED1C246409}" uniqueName="7" name="HORÁRIO" queryTableFieldId="7" dataDxfId="82"/>
    <tableColumn id="8" xr3:uid="{A93C7F67-1F5F-4528-9D1C-9AE282B65551}" uniqueName="8" name="MODO" queryTableFieldId="8" dataDxfId="81"/>
    <tableColumn id="9" xr3:uid="{BEF3993C-A412-4C61-AA74-38A983515A99}" uniqueName="9" name="CÓDIGO LOCAL" queryTableFieldId="9" dataDxfId="80"/>
    <tableColumn id="10" xr3:uid="{05CA2FAB-7278-46FF-839F-F3B8B2E342DB}" uniqueName="10" name="LOCAL" queryTableFieldId="10" dataDxfId="79"/>
    <tableColumn id="11" xr3:uid="{F0385092-44BF-4AB0-BF73-987A17A05322}" uniqueName="11" name="PROFESSORES" queryTableFieldId="11" dataDxfId="78"/>
    <tableColumn id="12" xr3:uid="{2B484D50-920E-425D-B540-BF0BA6DC1987}" uniqueName="12" name="CURSO RESPONSAVEL" queryTableFieldId="12" dataDxfId="77"/>
    <tableColumn id="13" xr3:uid="{5505764B-53D0-4614-A8CF-7A32855ED475}" uniqueName="13" name="Créditos" queryTableFieldId="13" dataDxfId="76"/>
    <tableColumn id="14" xr3:uid="{6D77C559-849D-4612-ADBE-512ED4D1790A}" uniqueName="14" name="Carga Horária" queryTableFieldId="14" dataDxfId="7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06C673-A0B6-4BC5-A3E2-79F723CB2246}" name="FGA_prof" displayName="FGA_prof" ref="B1:G201" tableType="queryTable" totalsRowShown="0" headerRowDxfId="73" headerRowBorderDxfId="72">
  <autoFilter ref="B1:G201" xr:uid="{311E7068-0E5B-4B10-9DD6-0E6C6E9AD502}"/>
  <tableColumns count="6">
    <tableColumn id="1" xr3:uid="{0B5C03A1-C496-41F4-A6BE-4EF0CD74F04E}" uniqueName="1" name="Professor" queryTableFieldId="1" dataDxfId="71"/>
    <tableColumn id="2" xr3:uid="{8D09B05F-88DA-4531-966C-C8C896E57273}" uniqueName="2" name="Área" queryTableFieldId="2" dataDxfId="70"/>
    <tableColumn id="3" xr3:uid="{329E32A3-6D8D-49CC-995C-E40F7E30A117}" uniqueName="3" name="Créditos" queryTableFieldId="3" dataDxfId="69"/>
    <tableColumn id="4" xr3:uid="{9D2686BD-237E-44BE-BABB-842F167AF1AB}" uniqueName="4" name="Carga Horária" queryTableFieldId="4" dataDxfId="68"/>
    <tableColumn id="5" xr3:uid="{A74E95E7-9AD0-40DC-B996-048C8D069013}" uniqueName="5" name="Vínculo" queryTableFieldId="5" dataDxfId="67"/>
    <tableColumn id="6" xr3:uid="{03A46753-1622-49C8-B588-10597D8B210B}" uniqueName="6" name="Situação" queryTableFieldId="6" dataDxfId="6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631B7E-EBEE-4A52-8BD9-308F96473B51}" name="Tabela3" displayName="Tabela3" ref="B2:G43" totalsRowShown="0" headerRowDxfId="65" dataDxfId="64">
  <autoFilter ref="B2:G43" xr:uid="{D562CD90-2D00-4AB6-95E5-7DA99E775DF7}"/>
  <tableColumns count="6">
    <tableColumn id="1" xr3:uid="{44DC123D-ECBF-4DA7-BDC4-6D2796A20216}" name="Sigla" dataDxfId="63"/>
    <tableColumn id="2" xr3:uid="{168D7F5C-1B4F-4D2F-8D97-FDD310F160F3}" name="Localização" dataDxfId="62"/>
    <tableColumn id="3" xr3:uid="{87D208B9-D7B9-49E5-99D7-C6E0100DB6D5}" name="Número de Alunos" dataDxfId="61"/>
    <tableColumn id="4" xr3:uid="{CBF3EC0D-A76C-4C34-8961-A0043C99F89F}" name="Área (m2)" dataDxfId="60"/>
    <tableColumn id="5" xr3:uid="{10E88AEA-B77E-4090-BCEE-6307E446E702}" name="Código" dataDxfId="59"/>
    <tableColumn id="6" xr3:uid="{9F87EEBD-2468-4E16-BA75-42549B101A88}" name="Nome" dataDxfId="58"/>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22DB1E-5E71-4097-8755-96C58966A470}" name="FGA_prof3" displayName="FGA_prof3" ref="A1:F129" totalsRowShown="0" headerRowDxfId="8" dataDxfId="7" headerRowBorderDxfId="6">
  <autoFilter ref="A1:F129" xr:uid="{5CB7E40D-721E-4962-9767-24C2AADBA106}"/>
  <tableColumns count="6">
    <tableColumn id="1" xr3:uid="{188667DC-7FBB-4AE8-8D45-DBF9E7696603}" name="Professor" dataDxfId="5"/>
    <tableColumn id="2" xr3:uid="{CF629D0C-7164-4632-B80A-E9266BFC6B51}" name="Área" dataDxfId="4"/>
    <tableColumn id="3" xr3:uid="{693D442D-78A0-42CD-A458-23E1034D303E}" name="Créditos" dataDxfId="3">
      <calculatedColumnFormula>SUMIF(ListaOferta3!$K$1:$K$1073,A2,ListaOferta3!$M$1:$M$1073)</calculatedColumnFormula>
    </tableColumn>
    <tableColumn id="4" xr3:uid="{5149881B-CC7B-4C17-9B2E-8D9C9A8A6A43}" name="Carga Horária" dataDxfId="2">
      <calculatedColumnFormula>SUMIF(ListaOferta3!$K$1:$K$1073,A2,ListaOferta3!$N$1:$N$1073)</calculatedColumnFormula>
    </tableColumn>
    <tableColumn id="5" xr3:uid="{14F22CB8-E830-400F-933A-D66971E0B13C}" name="Vínculo" dataDxfId="1"/>
    <tableColumn id="6" xr3:uid="{CB0C886C-449C-4BB9-B713-3F826183E3BC}" name="Situação" dataDxfId="0">
      <calculatedColumnFormula>IF(VLOOKUP(A2,PROFESSORES_FGA!B$1:G$1033,6,FALSE)=0, "regular",VLOOKUP(A2,PROFESSORES_FGA!B$1:G$1033,6,FALSE))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2"/>
  <sheetViews>
    <sheetView tabSelected="1" zoomScale="90" zoomScaleNormal="90" workbookViewId="0">
      <selection activeCell="J641" sqref="J641"/>
    </sheetView>
  </sheetViews>
  <sheetFormatPr defaultColWidth="8.85546875" defaultRowHeight="15"/>
  <cols>
    <col min="1" max="1" width="64.140625" style="78" customWidth="1"/>
    <col min="2" max="2" width="12.42578125" style="83" bestFit="1" customWidth="1"/>
    <col min="3" max="3" width="11.85546875" style="83" bestFit="1" customWidth="1"/>
    <col min="4" max="4" width="12.140625" style="83" bestFit="1" customWidth="1"/>
    <col min="5" max="5" width="13.140625" style="83" bestFit="1" customWidth="1"/>
    <col min="6" max="6" width="9.140625" style="78" bestFit="1" customWidth="1"/>
    <col min="7" max="7" width="14.28515625" style="78" bestFit="1" customWidth="1"/>
    <col min="8" max="8" width="15.42578125" style="83" bestFit="1" customWidth="1"/>
    <col min="9" max="9" width="19.42578125" style="83" customWidth="1"/>
    <col min="10" max="10" width="17.28515625" style="78" customWidth="1"/>
    <col min="11" max="11" width="20" style="85" bestFit="1" customWidth="1"/>
    <col min="12" max="12" width="26.28515625" style="87" bestFit="1" customWidth="1"/>
    <col min="13" max="13" width="13.42578125" style="87" bestFit="1" customWidth="1"/>
    <col min="14" max="14" width="17.7109375" style="80" bestFit="1" customWidth="1"/>
    <col min="15" max="15" width="15.28515625" bestFit="1" customWidth="1"/>
    <col min="16" max="16" width="20" bestFit="1" customWidth="1"/>
    <col min="17" max="17" width="11" bestFit="1" customWidth="1"/>
  </cols>
  <sheetData>
    <row r="1" spans="1:14">
      <c r="A1" s="79" t="s">
        <v>0</v>
      </c>
      <c r="B1" s="79" t="s">
        <v>1</v>
      </c>
      <c r="C1" s="79" t="s">
        <v>2</v>
      </c>
      <c r="D1" s="79" t="s">
        <v>3</v>
      </c>
      <c r="E1" s="79" t="s">
        <v>4</v>
      </c>
      <c r="F1" s="79" t="s">
        <v>5</v>
      </c>
      <c r="G1" s="79" t="s">
        <v>6</v>
      </c>
      <c r="H1" s="79" t="s">
        <v>7</v>
      </c>
      <c r="I1" s="79" t="s">
        <v>8</v>
      </c>
      <c r="J1" s="79" t="s">
        <v>9</v>
      </c>
      <c r="K1" s="79" t="s">
        <v>10</v>
      </c>
      <c r="L1" s="79" t="s">
        <v>11</v>
      </c>
      <c r="M1" s="79" t="s">
        <v>12</v>
      </c>
      <c r="N1" s="79" t="s">
        <v>13</v>
      </c>
    </row>
    <row r="2" spans="1:14" s="88" customFormat="1">
      <c r="A2" s="76" t="s">
        <v>14</v>
      </c>
      <c r="B2" s="100">
        <v>1</v>
      </c>
      <c r="C2" s="100">
        <v>6</v>
      </c>
      <c r="D2" s="100">
        <v>30</v>
      </c>
      <c r="E2" s="101" t="s">
        <v>15</v>
      </c>
      <c r="F2" s="76" t="s">
        <v>16</v>
      </c>
      <c r="G2" s="76" t="s">
        <v>17</v>
      </c>
      <c r="H2" s="100" t="s">
        <v>18</v>
      </c>
      <c r="I2" s="100" t="s">
        <v>19</v>
      </c>
      <c r="J2" s="76" t="s">
        <v>20</v>
      </c>
      <c r="K2" s="102" t="s">
        <v>21</v>
      </c>
      <c r="L2" s="100" t="s">
        <v>22</v>
      </c>
      <c r="M2" s="100">
        <v>2</v>
      </c>
      <c r="N2" s="100">
        <v>30</v>
      </c>
    </row>
    <row r="3" spans="1:14" s="88" customFormat="1">
      <c r="A3" s="76" t="s">
        <v>14</v>
      </c>
      <c r="B3" s="100">
        <v>1</v>
      </c>
      <c r="C3" s="100">
        <v>6</v>
      </c>
      <c r="D3" s="100">
        <v>30</v>
      </c>
      <c r="E3" s="101" t="s">
        <v>15</v>
      </c>
      <c r="F3" s="76" t="s">
        <v>23</v>
      </c>
      <c r="G3" s="76" t="s">
        <v>24</v>
      </c>
      <c r="H3" s="100" t="s">
        <v>18</v>
      </c>
      <c r="I3" s="100" t="s">
        <v>19</v>
      </c>
      <c r="J3" s="76" t="s">
        <v>20</v>
      </c>
      <c r="K3" s="102" t="s">
        <v>21</v>
      </c>
      <c r="L3" s="100" t="s">
        <v>22</v>
      </c>
      <c r="M3" s="100">
        <v>1</v>
      </c>
      <c r="N3" s="100">
        <v>15</v>
      </c>
    </row>
    <row r="4" spans="1:14" s="88" customFormat="1">
      <c r="A4" s="76" t="s">
        <v>14</v>
      </c>
      <c r="B4" s="100">
        <v>1</v>
      </c>
      <c r="C4" s="100">
        <v>6</v>
      </c>
      <c r="D4" s="100">
        <v>30</v>
      </c>
      <c r="E4" s="101" t="s">
        <v>15</v>
      </c>
      <c r="F4" s="76" t="s">
        <v>25</v>
      </c>
      <c r="G4" s="76" t="s">
        <v>17</v>
      </c>
      <c r="H4" s="100" t="s">
        <v>18</v>
      </c>
      <c r="I4" s="100" t="s">
        <v>19</v>
      </c>
      <c r="J4" s="76" t="s">
        <v>20</v>
      </c>
      <c r="K4" s="102" t="s">
        <v>21</v>
      </c>
      <c r="L4" s="100" t="s">
        <v>22</v>
      </c>
      <c r="M4" s="100">
        <v>2</v>
      </c>
      <c r="N4" s="100">
        <v>30</v>
      </c>
    </row>
    <row r="5" spans="1:14" s="88" customFormat="1">
      <c r="A5" s="76" t="s">
        <v>26</v>
      </c>
      <c r="B5" s="100">
        <v>2</v>
      </c>
      <c r="C5" s="100">
        <v>2</v>
      </c>
      <c r="D5" s="100">
        <v>0</v>
      </c>
      <c r="E5" s="101" t="s">
        <v>27</v>
      </c>
      <c r="F5" s="76" t="s">
        <v>28</v>
      </c>
      <c r="G5" s="76" t="s">
        <v>29</v>
      </c>
      <c r="H5" s="100" t="s">
        <v>18</v>
      </c>
      <c r="I5" s="100">
        <v>0</v>
      </c>
      <c r="J5" s="76" t="s">
        <v>30</v>
      </c>
      <c r="K5" s="102" t="s">
        <v>31</v>
      </c>
      <c r="L5" s="100" t="s">
        <v>22</v>
      </c>
      <c r="M5" s="100">
        <v>2</v>
      </c>
      <c r="N5" s="100">
        <v>30</v>
      </c>
    </row>
    <row r="6" spans="1:14" s="88" customFormat="1">
      <c r="A6" s="76" t="s">
        <v>26</v>
      </c>
      <c r="B6" s="100">
        <v>2</v>
      </c>
      <c r="C6" s="100">
        <v>2</v>
      </c>
      <c r="D6" s="100">
        <v>0</v>
      </c>
      <c r="E6" s="101" t="s">
        <v>27</v>
      </c>
      <c r="F6" s="76" t="s">
        <v>23</v>
      </c>
      <c r="G6" s="76" t="s">
        <v>29</v>
      </c>
      <c r="H6" s="100" t="s">
        <v>18</v>
      </c>
      <c r="I6" s="100">
        <v>0</v>
      </c>
      <c r="J6" s="76" t="s">
        <v>30</v>
      </c>
      <c r="K6" s="102" t="s">
        <v>31</v>
      </c>
      <c r="L6" s="100" t="s">
        <v>22</v>
      </c>
      <c r="M6" s="100">
        <v>2</v>
      </c>
      <c r="N6" s="100">
        <v>30</v>
      </c>
    </row>
    <row r="7" spans="1:14" s="88" customFormat="1">
      <c r="A7" s="76" t="s">
        <v>26</v>
      </c>
      <c r="B7" s="100">
        <v>1</v>
      </c>
      <c r="C7" s="100">
        <v>2</v>
      </c>
      <c r="D7" s="100">
        <v>48</v>
      </c>
      <c r="E7" s="101" t="s">
        <v>27</v>
      </c>
      <c r="F7" s="76" t="s">
        <v>25</v>
      </c>
      <c r="G7" s="76" t="s">
        <v>32</v>
      </c>
      <c r="H7" s="100" t="s">
        <v>18</v>
      </c>
      <c r="I7" s="100" t="s">
        <v>33</v>
      </c>
      <c r="J7" s="76" t="s">
        <v>34</v>
      </c>
      <c r="K7" s="102" t="s">
        <v>35</v>
      </c>
      <c r="L7" s="100" t="s">
        <v>22</v>
      </c>
      <c r="M7" s="100">
        <v>2</v>
      </c>
      <c r="N7" s="100">
        <v>30</v>
      </c>
    </row>
    <row r="8" spans="1:14" s="88" customFormat="1">
      <c r="A8" s="76" t="s">
        <v>26</v>
      </c>
      <c r="B8" s="100">
        <v>1</v>
      </c>
      <c r="C8" s="100">
        <v>2</v>
      </c>
      <c r="D8" s="100">
        <v>48</v>
      </c>
      <c r="E8" s="101" t="s">
        <v>27</v>
      </c>
      <c r="F8" s="76" t="s">
        <v>16</v>
      </c>
      <c r="G8" s="76" t="s">
        <v>32</v>
      </c>
      <c r="H8" s="100" t="s">
        <v>18</v>
      </c>
      <c r="I8" s="100" t="s">
        <v>33</v>
      </c>
      <c r="J8" s="76" t="s">
        <v>34</v>
      </c>
      <c r="K8" s="102" t="s">
        <v>35</v>
      </c>
      <c r="L8" s="100" t="s">
        <v>22</v>
      </c>
      <c r="M8" s="100">
        <v>2</v>
      </c>
      <c r="N8" s="100">
        <v>30</v>
      </c>
    </row>
    <row r="9" spans="1:14" s="88" customFormat="1">
      <c r="A9" s="76" t="s">
        <v>36</v>
      </c>
      <c r="B9" s="100">
        <v>1</v>
      </c>
      <c r="C9" s="100">
        <v>8</v>
      </c>
      <c r="D9" s="100">
        <v>45</v>
      </c>
      <c r="E9" s="101" t="s">
        <v>37</v>
      </c>
      <c r="F9" s="76" t="s">
        <v>16</v>
      </c>
      <c r="G9" s="76" t="s">
        <v>32</v>
      </c>
      <c r="H9" s="100" t="s">
        <v>18</v>
      </c>
      <c r="I9" s="100" t="s">
        <v>19</v>
      </c>
      <c r="J9" s="76" t="s">
        <v>20</v>
      </c>
      <c r="K9" s="102" t="s">
        <v>38</v>
      </c>
      <c r="L9" s="100" t="s">
        <v>22</v>
      </c>
      <c r="M9" s="100">
        <v>2</v>
      </c>
      <c r="N9" s="100">
        <v>30</v>
      </c>
    </row>
    <row r="10" spans="1:14" s="88" customFormat="1">
      <c r="A10" s="76" t="s">
        <v>36</v>
      </c>
      <c r="B10" s="100">
        <v>1</v>
      </c>
      <c r="C10" s="100">
        <v>8</v>
      </c>
      <c r="D10" s="100">
        <v>45</v>
      </c>
      <c r="E10" s="101" t="s">
        <v>37</v>
      </c>
      <c r="F10" s="76" t="s">
        <v>25</v>
      </c>
      <c r="G10" s="76" t="s">
        <v>32</v>
      </c>
      <c r="H10" s="100" t="s">
        <v>18</v>
      </c>
      <c r="I10" s="100" t="s">
        <v>19</v>
      </c>
      <c r="J10" s="76" t="s">
        <v>20</v>
      </c>
      <c r="K10" s="102" t="s">
        <v>38</v>
      </c>
      <c r="L10" s="100" t="s">
        <v>22</v>
      </c>
      <c r="M10" s="100">
        <v>2</v>
      </c>
      <c r="N10" s="100">
        <v>30</v>
      </c>
    </row>
    <row r="11" spans="1:14">
      <c r="A11" s="76" t="s">
        <v>39</v>
      </c>
      <c r="B11" s="100">
        <v>1</v>
      </c>
      <c r="C11" s="100">
        <v>7</v>
      </c>
      <c r="D11" s="100">
        <v>30</v>
      </c>
      <c r="E11" s="101" t="s">
        <v>40</v>
      </c>
      <c r="F11" s="76" t="s">
        <v>16</v>
      </c>
      <c r="G11" s="76" t="s">
        <v>41</v>
      </c>
      <c r="H11" s="100" t="s">
        <v>18</v>
      </c>
      <c r="I11" s="100" t="s">
        <v>42</v>
      </c>
      <c r="J11" s="76" t="s">
        <v>34</v>
      </c>
      <c r="K11" s="102" t="s">
        <v>21</v>
      </c>
      <c r="L11" s="100" t="s">
        <v>22</v>
      </c>
      <c r="M11" s="100">
        <v>2</v>
      </c>
      <c r="N11" s="100">
        <v>30</v>
      </c>
    </row>
    <row r="12" spans="1:14">
      <c r="A12" s="76" t="s">
        <v>39</v>
      </c>
      <c r="B12" s="100">
        <v>1</v>
      </c>
      <c r="C12" s="100">
        <v>7</v>
      </c>
      <c r="D12" s="100">
        <v>30</v>
      </c>
      <c r="E12" s="101" t="s">
        <v>40</v>
      </c>
      <c r="F12" s="76" t="s">
        <v>25</v>
      </c>
      <c r="G12" s="76" t="s">
        <v>41</v>
      </c>
      <c r="H12" s="100" t="s">
        <v>18</v>
      </c>
      <c r="I12" s="100" t="s">
        <v>42</v>
      </c>
      <c r="J12" s="76" t="s">
        <v>34</v>
      </c>
      <c r="K12" s="102" t="s">
        <v>21</v>
      </c>
      <c r="L12" s="100" t="s">
        <v>22</v>
      </c>
      <c r="M12" s="100">
        <v>2</v>
      </c>
      <c r="N12" s="100">
        <v>30</v>
      </c>
    </row>
    <row r="13" spans="1:14">
      <c r="A13" s="76" t="s">
        <v>43</v>
      </c>
      <c r="B13" s="100">
        <v>1</v>
      </c>
      <c r="C13" s="100">
        <v>5</v>
      </c>
      <c r="D13" s="100">
        <v>30</v>
      </c>
      <c r="E13" s="101" t="s">
        <v>44</v>
      </c>
      <c r="F13" s="76" t="s">
        <v>28</v>
      </c>
      <c r="G13" s="76" t="s">
        <v>17</v>
      </c>
      <c r="H13" s="100" t="s">
        <v>18</v>
      </c>
      <c r="I13" s="100">
        <v>0</v>
      </c>
      <c r="J13" s="76" t="s">
        <v>45</v>
      </c>
      <c r="K13" s="102" t="s">
        <v>46</v>
      </c>
      <c r="L13" s="100" t="s">
        <v>22</v>
      </c>
      <c r="M13" s="100">
        <v>2</v>
      </c>
      <c r="N13" s="100">
        <v>30</v>
      </c>
    </row>
    <row r="14" spans="1:14">
      <c r="A14" s="76" t="s">
        <v>43</v>
      </c>
      <c r="B14" s="100">
        <v>1</v>
      </c>
      <c r="C14" s="100">
        <v>5</v>
      </c>
      <c r="D14" s="100">
        <v>30</v>
      </c>
      <c r="E14" s="101" t="s">
        <v>44</v>
      </c>
      <c r="F14" s="76" t="s">
        <v>28</v>
      </c>
      <c r="G14" s="76" t="s">
        <v>47</v>
      </c>
      <c r="H14" s="100" t="s">
        <v>18</v>
      </c>
      <c r="I14" s="100">
        <v>0</v>
      </c>
      <c r="J14" s="76" t="s">
        <v>45</v>
      </c>
      <c r="K14" s="102" t="s">
        <v>46</v>
      </c>
      <c r="L14" s="100" t="s">
        <v>22</v>
      </c>
      <c r="M14" s="100">
        <v>2</v>
      </c>
      <c r="N14" s="100">
        <v>30</v>
      </c>
    </row>
    <row r="15" spans="1:14">
      <c r="A15" s="76" t="s">
        <v>48</v>
      </c>
      <c r="B15" s="100">
        <v>1</v>
      </c>
      <c r="C15" s="100">
        <v>0</v>
      </c>
      <c r="D15" s="100">
        <v>20</v>
      </c>
      <c r="E15" s="101" t="s">
        <v>49</v>
      </c>
      <c r="F15" s="76" t="s">
        <v>28</v>
      </c>
      <c r="G15" s="76" t="s">
        <v>41</v>
      </c>
      <c r="H15" s="100" t="s">
        <v>18</v>
      </c>
      <c r="I15" s="100" t="s">
        <v>50</v>
      </c>
      <c r="J15" s="76" t="s">
        <v>30</v>
      </c>
      <c r="K15" s="102" t="s">
        <v>31</v>
      </c>
      <c r="L15" s="100" t="s">
        <v>22</v>
      </c>
      <c r="M15" s="100">
        <v>2</v>
      </c>
      <c r="N15" s="100">
        <v>30</v>
      </c>
    </row>
    <row r="16" spans="1:14">
      <c r="A16" s="76" t="s">
        <v>48</v>
      </c>
      <c r="B16" s="100">
        <v>1</v>
      </c>
      <c r="C16" s="100">
        <v>0</v>
      </c>
      <c r="D16" s="100">
        <v>20</v>
      </c>
      <c r="E16" s="101" t="s">
        <v>49</v>
      </c>
      <c r="F16" s="76" t="s">
        <v>23</v>
      </c>
      <c r="G16" s="76" t="s">
        <v>41</v>
      </c>
      <c r="H16" s="100" t="s">
        <v>18</v>
      </c>
      <c r="I16" s="100" t="s">
        <v>50</v>
      </c>
      <c r="J16" s="76" t="s">
        <v>30</v>
      </c>
      <c r="K16" s="102" t="s">
        <v>31</v>
      </c>
      <c r="L16" s="100" t="s">
        <v>22</v>
      </c>
      <c r="M16" s="100">
        <v>2</v>
      </c>
      <c r="N16" s="100">
        <v>30</v>
      </c>
    </row>
    <row r="17" spans="1:14">
      <c r="A17" s="76" t="s">
        <v>51</v>
      </c>
      <c r="B17" s="100">
        <v>2</v>
      </c>
      <c r="C17" s="100">
        <v>7</v>
      </c>
      <c r="D17" s="100">
        <v>0</v>
      </c>
      <c r="E17" s="101" t="s">
        <v>52</v>
      </c>
      <c r="F17" s="76" t="s">
        <v>16</v>
      </c>
      <c r="G17" s="76" t="s">
        <v>29</v>
      </c>
      <c r="H17" s="100" t="s">
        <v>18</v>
      </c>
      <c r="I17" s="100">
        <v>0</v>
      </c>
      <c r="J17" s="76" t="s">
        <v>30</v>
      </c>
      <c r="K17" s="102" t="s">
        <v>31</v>
      </c>
      <c r="L17" s="100" t="s">
        <v>22</v>
      </c>
      <c r="M17" s="100">
        <v>0</v>
      </c>
      <c r="N17" s="100">
        <v>0</v>
      </c>
    </row>
    <row r="18" spans="1:14">
      <c r="A18" s="76" t="s">
        <v>51</v>
      </c>
      <c r="B18" s="100">
        <v>2</v>
      </c>
      <c r="C18" s="100">
        <v>7</v>
      </c>
      <c r="D18" s="100">
        <v>0</v>
      </c>
      <c r="E18" s="101" t="s">
        <v>52</v>
      </c>
      <c r="F18" s="76" t="s">
        <v>53</v>
      </c>
      <c r="G18" s="76" t="s">
        <v>54</v>
      </c>
      <c r="H18" s="100" t="s">
        <v>18</v>
      </c>
      <c r="I18" s="100">
        <v>0</v>
      </c>
      <c r="J18" s="76" t="s">
        <v>30</v>
      </c>
      <c r="K18" s="102" t="s">
        <v>31</v>
      </c>
      <c r="L18" s="100" t="s">
        <v>22</v>
      </c>
      <c r="M18" s="100">
        <v>1</v>
      </c>
      <c r="N18" s="100">
        <v>15</v>
      </c>
    </row>
    <row r="19" spans="1:14">
      <c r="A19" s="76" t="s">
        <v>51</v>
      </c>
      <c r="B19" s="100">
        <v>2</v>
      </c>
      <c r="C19" s="100">
        <v>7</v>
      </c>
      <c r="D19" s="100">
        <v>0</v>
      </c>
      <c r="E19" s="101" t="s">
        <v>52</v>
      </c>
      <c r="F19" s="76" t="s">
        <v>25</v>
      </c>
      <c r="G19" s="76" t="s">
        <v>29</v>
      </c>
      <c r="H19" s="100" t="s">
        <v>18</v>
      </c>
      <c r="I19" s="100">
        <v>0</v>
      </c>
      <c r="J19" s="76" t="s">
        <v>30</v>
      </c>
      <c r="K19" s="102" t="s">
        <v>31</v>
      </c>
      <c r="L19" s="100" t="s">
        <v>22</v>
      </c>
      <c r="M19" s="100">
        <v>0</v>
      </c>
      <c r="N19" s="100">
        <v>0</v>
      </c>
    </row>
    <row r="20" spans="1:14">
      <c r="A20" s="76" t="s">
        <v>51</v>
      </c>
      <c r="B20" s="100">
        <v>1</v>
      </c>
      <c r="C20" s="100">
        <v>7</v>
      </c>
      <c r="D20" s="100">
        <v>45</v>
      </c>
      <c r="E20" s="101" t="s">
        <v>52</v>
      </c>
      <c r="F20" s="76" t="s">
        <v>25</v>
      </c>
      <c r="G20" s="76" t="s">
        <v>29</v>
      </c>
      <c r="H20" s="100" t="s">
        <v>18</v>
      </c>
      <c r="I20" s="100" t="s">
        <v>19</v>
      </c>
      <c r="J20" s="76" t="s">
        <v>20</v>
      </c>
      <c r="K20" s="102" t="s">
        <v>55</v>
      </c>
      <c r="L20" s="100" t="s">
        <v>22</v>
      </c>
      <c r="M20" s="100">
        <v>2</v>
      </c>
      <c r="N20" s="100">
        <v>30</v>
      </c>
    </row>
    <row r="21" spans="1:14">
      <c r="A21" s="76" t="s">
        <v>51</v>
      </c>
      <c r="B21" s="100">
        <v>1</v>
      </c>
      <c r="C21" s="100">
        <v>7</v>
      </c>
      <c r="D21" s="100">
        <v>45</v>
      </c>
      <c r="E21" s="101" t="s">
        <v>52</v>
      </c>
      <c r="F21" s="76" t="s">
        <v>53</v>
      </c>
      <c r="G21" s="76" t="s">
        <v>56</v>
      </c>
      <c r="H21" s="100" t="s">
        <v>18</v>
      </c>
      <c r="I21" s="100" t="s">
        <v>57</v>
      </c>
      <c r="J21" s="76" t="s">
        <v>58</v>
      </c>
      <c r="K21" s="102" t="s">
        <v>55</v>
      </c>
      <c r="L21" s="100" t="s">
        <v>22</v>
      </c>
      <c r="M21" s="100">
        <v>1</v>
      </c>
      <c r="N21" s="100">
        <v>15</v>
      </c>
    </row>
    <row r="22" spans="1:14">
      <c r="A22" s="76" t="s">
        <v>51</v>
      </c>
      <c r="B22" s="100">
        <v>1</v>
      </c>
      <c r="C22" s="100">
        <v>7</v>
      </c>
      <c r="D22" s="100">
        <v>45</v>
      </c>
      <c r="E22" s="101" t="s">
        <v>52</v>
      </c>
      <c r="F22" s="76" t="s">
        <v>16</v>
      </c>
      <c r="G22" s="76" t="s">
        <v>29</v>
      </c>
      <c r="H22" s="100" t="s">
        <v>18</v>
      </c>
      <c r="I22" s="100" t="s">
        <v>59</v>
      </c>
      <c r="J22" s="76" t="s">
        <v>60</v>
      </c>
      <c r="K22" s="102" t="s">
        <v>55</v>
      </c>
      <c r="L22" s="100" t="s">
        <v>22</v>
      </c>
      <c r="M22" s="100">
        <v>2</v>
      </c>
      <c r="N22" s="100">
        <v>30</v>
      </c>
    </row>
    <row r="23" spans="1:14">
      <c r="A23" s="76" t="s">
        <v>61</v>
      </c>
      <c r="B23" s="100">
        <v>1</v>
      </c>
      <c r="C23" s="100">
        <v>0</v>
      </c>
      <c r="D23" s="100">
        <v>20</v>
      </c>
      <c r="E23" s="101" t="s">
        <v>62</v>
      </c>
      <c r="F23" s="76" t="s">
        <v>16</v>
      </c>
      <c r="G23" s="76" t="s">
        <v>32</v>
      </c>
      <c r="H23" s="100" t="s">
        <v>18</v>
      </c>
      <c r="I23" s="100">
        <v>0</v>
      </c>
      <c r="J23" s="76" t="s">
        <v>63</v>
      </c>
      <c r="K23" s="102" t="s">
        <v>55</v>
      </c>
      <c r="L23" s="100" t="s">
        <v>22</v>
      </c>
      <c r="M23" s="100">
        <v>2</v>
      </c>
      <c r="N23" s="100">
        <v>30</v>
      </c>
    </row>
    <row r="24" spans="1:14">
      <c r="A24" s="76" t="s">
        <v>61</v>
      </c>
      <c r="B24" s="100">
        <v>1</v>
      </c>
      <c r="C24" s="100">
        <v>0</v>
      </c>
      <c r="D24" s="100">
        <v>20</v>
      </c>
      <c r="E24" s="101" t="s">
        <v>62</v>
      </c>
      <c r="F24" s="76" t="s">
        <v>25</v>
      </c>
      <c r="G24" s="76" t="s">
        <v>32</v>
      </c>
      <c r="H24" s="100" t="s">
        <v>18</v>
      </c>
      <c r="I24" s="100">
        <v>0</v>
      </c>
      <c r="J24" s="76" t="s">
        <v>63</v>
      </c>
      <c r="K24" s="102" t="s">
        <v>55</v>
      </c>
      <c r="L24" s="100" t="s">
        <v>22</v>
      </c>
      <c r="M24" s="100">
        <v>2</v>
      </c>
      <c r="N24" s="100">
        <v>30</v>
      </c>
    </row>
    <row r="25" spans="1:14">
      <c r="A25" s="76" t="s">
        <v>64</v>
      </c>
      <c r="B25" s="100">
        <v>1</v>
      </c>
      <c r="C25" s="100">
        <v>7</v>
      </c>
      <c r="D25" s="100">
        <v>30</v>
      </c>
      <c r="E25" s="101" t="s">
        <v>65</v>
      </c>
      <c r="F25" s="76" t="s">
        <v>28</v>
      </c>
      <c r="G25" s="76" t="s">
        <v>32</v>
      </c>
      <c r="H25" s="100" t="s">
        <v>18</v>
      </c>
      <c r="I25" s="100" t="s">
        <v>66</v>
      </c>
      <c r="J25" s="76" t="s">
        <v>67</v>
      </c>
      <c r="K25" s="102" t="s">
        <v>68</v>
      </c>
      <c r="L25" s="100" t="s">
        <v>22</v>
      </c>
      <c r="M25" s="100">
        <v>2</v>
      </c>
      <c r="N25" s="100">
        <v>30</v>
      </c>
    </row>
    <row r="26" spans="1:14">
      <c r="A26" s="76" t="s">
        <v>64</v>
      </c>
      <c r="B26" s="100">
        <v>1</v>
      </c>
      <c r="C26" s="100">
        <v>7</v>
      </c>
      <c r="D26" s="100">
        <v>30</v>
      </c>
      <c r="E26" s="101" t="s">
        <v>65</v>
      </c>
      <c r="F26" s="76" t="s">
        <v>23</v>
      </c>
      <c r="G26" s="76" t="s">
        <v>32</v>
      </c>
      <c r="H26" s="100" t="s">
        <v>18</v>
      </c>
      <c r="I26" s="100" t="s">
        <v>66</v>
      </c>
      <c r="J26" s="76" t="s">
        <v>67</v>
      </c>
      <c r="K26" s="102" t="s">
        <v>68</v>
      </c>
      <c r="L26" s="100" t="s">
        <v>22</v>
      </c>
      <c r="M26" s="100">
        <v>2</v>
      </c>
      <c r="N26" s="100">
        <v>30</v>
      </c>
    </row>
    <row r="27" spans="1:14">
      <c r="A27" s="76" t="s">
        <v>69</v>
      </c>
      <c r="B27" s="100">
        <v>1</v>
      </c>
      <c r="C27" s="100">
        <v>8</v>
      </c>
      <c r="D27" s="100">
        <v>45</v>
      </c>
      <c r="E27" s="101" t="s">
        <v>70</v>
      </c>
      <c r="F27" s="76" t="s">
        <v>28</v>
      </c>
      <c r="G27" s="76" t="s">
        <v>32</v>
      </c>
      <c r="H27" s="100" t="s">
        <v>18</v>
      </c>
      <c r="I27" s="100" t="s">
        <v>71</v>
      </c>
      <c r="J27" s="76" t="s">
        <v>72</v>
      </c>
      <c r="K27" s="102" t="s">
        <v>73</v>
      </c>
      <c r="L27" s="100" t="s">
        <v>22</v>
      </c>
      <c r="M27" s="100">
        <v>2</v>
      </c>
      <c r="N27" s="100">
        <v>30</v>
      </c>
    </row>
    <row r="28" spans="1:14">
      <c r="A28" s="76" t="s">
        <v>69</v>
      </c>
      <c r="B28" s="100">
        <v>1</v>
      </c>
      <c r="C28" s="100">
        <v>8</v>
      </c>
      <c r="D28" s="100">
        <v>60</v>
      </c>
      <c r="E28" s="101" t="s">
        <v>70</v>
      </c>
      <c r="F28" s="76" t="s">
        <v>23</v>
      </c>
      <c r="G28" s="76" t="s">
        <v>32</v>
      </c>
      <c r="H28" s="100" t="s">
        <v>18</v>
      </c>
      <c r="I28" s="100" t="s">
        <v>74</v>
      </c>
      <c r="J28" s="76" t="s">
        <v>72</v>
      </c>
      <c r="K28" s="102" t="s">
        <v>73</v>
      </c>
      <c r="L28" s="100" t="s">
        <v>22</v>
      </c>
      <c r="M28" s="100">
        <v>2</v>
      </c>
      <c r="N28" s="100">
        <v>30</v>
      </c>
    </row>
    <row r="29" spans="1:14">
      <c r="A29" s="76" t="s">
        <v>75</v>
      </c>
      <c r="B29" s="100">
        <v>1</v>
      </c>
      <c r="C29" s="100">
        <v>5</v>
      </c>
      <c r="D29" s="100">
        <v>20</v>
      </c>
      <c r="E29" s="101" t="s">
        <v>76</v>
      </c>
      <c r="F29" s="76" t="s">
        <v>16</v>
      </c>
      <c r="G29" s="76" t="s">
        <v>32</v>
      </c>
      <c r="H29" s="100" t="s">
        <v>18</v>
      </c>
      <c r="I29" s="100">
        <v>0</v>
      </c>
      <c r="J29" s="76" t="s">
        <v>30</v>
      </c>
      <c r="K29" s="102" t="s">
        <v>31</v>
      </c>
      <c r="L29" s="100" t="s">
        <v>22</v>
      </c>
      <c r="M29" s="100">
        <v>2</v>
      </c>
      <c r="N29" s="100">
        <v>30</v>
      </c>
    </row>
    <row r="30" spans="1:14">
      <c r="A30" s="76" t="s">
        <v>75</v>
      </c>
      <c r="B30" s="100">
        <v>1</v>
      </c>
      <c r="C30" s="100">
        <v>5</v>
      </c>
      <c r="D30" s="100">
        <v>20</v>
      </c>
      <c r="E30" s="101" t="s">
        <v>76</v>
      </c>
      <c r="F30" s="76" t="s">
        <v>25</v>
      </c>
      <c r="G30" s="76" t="s">
        <v>32</v>
      </c>
      <c r="H30" s="100" t="s">
        <v>18</v>
      </c>
      <c r="I30" s="100">
        <v>0</v>
      </c>
      <c r="J30" s="76" t="s">
        <v>30</v>
      </c>
      <c r="K30" s="102" t="s">
        <v>31</v>
      </c>
      <c r="L30" s="100" t="s">
        <v>22</v>
      </c>
      <c r="M30" s="100">
        <v>2</v>
      </c>
      <c r="N30" s="100">
        <v>30</v>
      </c>
    </row>
    <row r="31" spans="1:14">
      <c r="A31" s="76" t="s">
        <v>77</v>
      </c>
      <c r="B31" s="100">
        <v>1</v>
      </c>
      <c r="C31" s="100">
        <v>8</v>
      </c>
      <c r="D31" s="100">
        <v>20</v>
      </c>
      <c r="E31" s="101" t="s">
        <v>78</v>
      </c>
      <c r="F31" s="76" t="s">
        <v>53</v>
      </c>
      <c r="G31" s="76" t="s">
        <v>17</v>
      </c>
      <c r="H31" s="100" t="s">
        <v>18</v>
      </c>
      <c r="I31" s="100">
        <v>0</v>
      </c>
      <c r="J31" s="76" t="s">
        <v>79</v>
      </c>
      <c r="K31" s="102" t="s">
        <v>80</v>
      </c>
      <c r="L31" s="100" t="s">
        <v>22</v>
      </c>
      <c r="M31" s="100">
        <v>2</v>
      </c>
      <c r="N31" s="100">
        <v>30</v>
      </c>
    </row>
    <row r="32" spans="1:14">
      <c r="A32" s="76" t="s">
        <v>77</v>
      </c>
      <c r="B32" s="100">
        <v>1</v>
      </c>
      <c r="C32" s="100">
        <v>8</v>
      </c>
      <c r="D32" s="100">
        <v>20</v>
      </c>
      <c r="E32" s="101" t="s">
        <v>78</v>
      </c>
      <c r="F32" s="76" t="s">
        <v>28</v>
      </c>
      <c r="G32" s="76" t="s">
        <v>41</v>
      </c>
      <c r="H32" s="100" t="s">
        <v>18</v>
      </c>
      <c r="I32" s="100">
        <v>0</v>
      </c>
      <c r="J32" s="76" t="s">
        <v>79</v>
      </c>
      <c r="K32" s="102" t="s">
        <v>80</v>
      </c>
      <c r="L32" s="100" t="s">
        <v>22</v>
      </c>
      <c r="M32" s="100">
        <v>2</v>
      </c>
      <c r="N32" s="100">
        <v>30</v>
      </c>
    </row>
    <row r="33" spans="1:14">
      <c r="A33" s="76" t="s">
        <v>77</v>
      </c>
      <c r="B33" s="100">
        <v>1</v>
      </c>
      <c r="C33" s="100">
        <v>8</v>
      </c>
      <c r="D33" s="100">
        <v>20</v>
      </c>
      <c r="E33" s="101" t="s">
        <v>78</v>
      </c>
      <c r="F33" s="76" t="s">
        <v>53</v>
      </c>
      <c r="G33" s="76" t="s">
        <v>41</v>
      </c>
      <c r="H33" s="100" t="s">
        <v>18</v>
      </c>
      <c r="I33" s="100">
        <v>0</v>
      </c>
      <c r="J33" s="76" t="s">
        <v>79</v>
      </c>
      <c r="K33" s="102" t="s">
        <v>80</v>
      </c>
      <c r="L33" s="100" t="s">
        <v>22</v>
      </c>
      <c r="M33" s="100">
        <v>2</v>
      </c>
      <c r="N33" s="100">
        <v>30</v>
      </c>
    </row>
    <row r="34" spans="1:14">
      <c r="A34" s="76" t="s">
        <v>81</v>
      </c>
      <c r="B34" s="100">
        <v>1</v>
      </c>
      <c r="C34" s="100">
        <v>7</v>
      </c>
      <c r="D34" s="100">
        <v>30</v>
      </c>
      <c r="E34" s="101" t="s">
        <v>82</v>
      </c>
      <c r="F34" s="76" t="s">
        <v>28</v>
      </c>
      <c r="G34" s="76" t="s">
        <v>29</v>
      </c>
      <c r="H34" s="100" t="s">
        <v>18</v>
      </c>
      <c r="I34" s="100">
        <v>0</v>
      </c>
      <c r="J34" s="76" t="s">
        <v>79</v>
      </c>
      <c r="K34" s="102" t="s">
        <v>83</v>
      </c>
      <c r="L34" s="100" t="s">
        <v>22</v>
      </c>
      <c r="M34" s="100">
        <v>2</v>
      </c>
      <c r="N34" s="100">
        <v>30</v>
      </c>
    </row>
    <row r="35" spans="1:14">
      <c r="A35" s="76" t="s">
        <v>81</v>
      </c>
      <c r="B35" s="100">
        <v>1</v>
      </c>
      <c r="C35" s="100">
        <v>7</v>
      </c>
      <c r="D35" s="100">
        <v>30</v>
      </c>
      <c r="E35" s="101" t="s">
        <v>82</v>
      </c>
      <c r="F35" s="76" t="s">
        <v>23</v>
      </c>
      <c r="G35" s="76" t="s">
        <v>29</v>
      </c>
      <c r="H35" s="100" t="s">
        <v>18</v>
      </c>
      <c r="I35" s="100">
        <v>0</v>
      </c>
      <c r="J35" s="76" t="s">
        <v>79</v>
      </c>
      <c r="K35" s="102" t="s">
        <v>83</v>
      </c>
      <c r="L35" s="100" t="s">
        <v>22</v>
      </c>
      <c r="M35" s="100">
        <v>2</v>
      </c>
      <c r="N35" s="100">
        <v>30</v>
      </c>
    </row>
    <row r="36" spans="1:14">
      <c r="A36" s="76" t="s">
        <v>84</v>
      </c>
      <c r="B36" s="100">
        <v>1</v>
      </c>
      <c r="C36" s="100">
        <v>0</v>
      </c>
      <c r="D36" s="100">
        <v>130</v>
      </c>
      <c r="E36" s="101" t="s">
        <v>85</v>
      </c>
      <c r="F36" s="76" t="s">
        <v>16</v>
      </c>
      <c r="G36" s="76" t="s">
        <v>32</v>
      </c>
      <c r="H36" s="100" t="s">
        <v>18</v>
      </c>
      <c r="I36" s="100">
        <v>0</v>
      </c>
      <c r="J36" s="76" t="s">
        <v>30</v>
      </c>
      <c r="K36" s="102" t="s">
        <v>31</v>
      </c>
      <c r="L36" s="100" t="s">
        <v>22</v>
      </c>
      <c r="M36" s="100">
        <v>2</v>
      </c>
      <c r="N36" s="100">
        <v>30</v>
      </c>
    </row>
    <row r="37" spans="1:14">
      <c r="A37" s="76" t="s">
        <v>84</v>
      </c>
      <c r="B37" s="100">
        <v>1</v>
      </c>
      <c r="C37" s="100">
        <v>0</v>
      </c>
      <c r="D37" s="100">
        <v>130</v>
      </c>
      <c r="E37" s="101" t="s">
        <v>85</v>
      </c>
      <c r="F37" s="76" t="s">
        <v>25</v>
      </c>
      <c r="G37" s="76" t="s">
        <v>32</v>
      </c>
      <c r="H37" s="100" t="s">
        <v>18</v>
      </c>
      <c r="I37" s="100">
        <v>0</v>
      </c>
      <c r="J37" s="76" t="s">
        <v>30</v>
      </c>
      <c r="K37" s="102" t="s">
        <v>31</v>
      </c>
      <c r="L37" s="100" t="s">
        <v>22</v>
      </c>
      <c r="M37" s="100">
        <v>2</v>
      </c>
      <c r="N37" s="100">
        <v>30</v>
      </c>
    </row>
    <row r="38" spans="1:14">
      <c r="A38" s="76" t="s">
        <v>86</v>
      </c>
      <c r="B38" s="100">
        <v>3</v>
      </c>
      <c r="C38" s="100">
        <v>4</v>
      </c>
      <c r="D38" s="100">
        <v>35</v>
      </c>
      <c r="E38" s="101" t="s">
        <v>87</v>
      </c>
      <c r="F38" s="76" t="s">
        <v>53</v>
      </c>
      <c r="G38" s="76" t="s">
        <v>17</v>
      </c>
      <c r="H38" s="100" t="s">
        <v>18</v>
      </c>
      <c r="I38" s="100" t="s">
        <v>88</v>
      </c>
      <c r="J38" s="76" t="s">
        <v>89</v>
      </c>
      <c r="K38" s="102" t="s">
        <v>90</v>
      </c>
      <c r="L38" s="100" t="s">
        <v>22</v>
      </c>
      <c r="M38" s="100">
        <v>2</v>
      </c>
      <c r="N38" s="100">
        <v>30</v>
      </c>
    </row>
    <row r="39" spans="1:14">
      <c r="A39" s="76" t="s">
        <v>86</v>
      </c>
      <c r="B39" s="100">
        <v>3</v>
      </c>
      <c r="C39" s="100">
        <v>4</v>
      </c>
      <c r="D39" s="100">
        <v>35</v>
      </c>
      <c r="E39" s="101" t="s">
        <v>87</v>
      </c>
      <c r="F39" s="76" t="s">
        <v>28</v>
      </c>
      <c r="G39" s="76" t="s">
        <v>17</v>
      </c>
      <c r="H39" s="100" t="s">
        <v>18</v>
      </c>
      <c r="I39" s="100" t="s">
        <v>91</v>
      </c>
      <c r="J39" s="76" t="s">
        <v>34</v>
      </c>
      <c r="K39" s="102" t="s">
        <v>90</v>
      </c>
      <c r="L39" s="100" t="s">
        <v>22</v>
      </c>
      <c r="M39" s="100">
        <v>2</v>
      </c>
      <c r="N39" s="100">
        <v>30</v>
      </c>
    </row>
    <row r="40" spans="1:14">
      <c r="A40" s="76" t="s">
        <v>92</v>
      </c>
      <c r="B40" s="100">
        <v>3</v>
      </c>
      <c r="C40" s="100">
        <v>8</v>
      </c>
      <c r="D40" s="100">
        <v>35</v>
      </c>
      <c r="E40" s="101" t="s">
        <v>93</v>
      </c>
      <c r="F40" s="76" t="s">
        <v>28</v>
      </c>
      <c r="G40" s="76" t="s">
        <v>17</v>
      </c>
      <c r="H40" s="100" t="s">
        <v>18</v>
      </c>
      <c r="I40" s="100" t="s">
        <v>94</v>
      </c>
      <c r="J40" s="76" t="s">
        <v>95</v>
      </c>
      <c r="K40" s="102" t="s">
        <v>96</v>
      </c>
      <c r="L40" s="100" t="s">
        <v>22</v>
      </c>
      <c r="M40" s="100">
        <v>2</v>
      </c>
      <c r="N40" s="100">
        <v>30</v>
      </c>
    </row>
    <row r="41" spans="1:14">
      <c r="A41" s="76" t="s">
        <v>92</v>
      </c>
      <c r="B41" s="100">
        <v>3</v>
      </c>
      <c r="C41" s="100">
        <v>8</v>
      </c>
      <c r="D41" s="100">
        <v>35</v>
      </c>
      <c r="E41" s="101" t="s">
        <v>93</v>
      </c>
      <c r="F41" s="76" t="s">
        <v>23</v>
      </c>
      <c r="G41" s="76" t="s">
        <v>41</v>
      </c>
      <c r="H41" s="100" t="s">
        <v>18</v>
      </c>
      <c r="I41" s="100" t="s">
        <v>97</v>
      </c>
      <c r="J41" s="76" t="s">
        <v>98</v>
      </c>
      <c r="K41" s="102" t="s">
        <v>96</v>
      </c>
      <c r="L41" s="100" t="s">
        <v>22</v>
      </c>
      <c r="M41" s="100">
        <v>2</v>
      </c>
      <c r="N41" s="100">
        <v>30</v>
      </c>
    </row>
    <row r="42" spans="1:14">
      <c r="A42" s="76" t="s">
        <v>92</v>
      </c>
      <c r="B42" s="100">
        <v>3</v>
      </c>
      <c r="C42" s="100">
        <v>8</v>
      </c>
      <c r="D42" s="100">
        <v>35</v>
      </c>
      <c r="E42" s="101" t="s">
        <v>93</v>
      </c>
      <c r="F42" s="76" t="s">
        <v>23</v>
      </c>
      <c r="G42" s="76" t="s">
        <v>17</v>
      </c>
      <c r="H42" s="100" t="s">
        <v>18</v>
      </c>
      <c r="I42" s="100" t="s">
        <v>97</v>
      </c>
      <c r="J42" s="76" t="s">
        <v>98</v>
      </c>
      <c r="K42" s="102" t="s">
        <v>96</v>
      </c>
      <c r="L42" s="100" t="s">
        <v>22</v>
      </c>
      <c r="M42" s="100">
        <v>2</v>
      </c>
      <c r="N42" s="100">
        <v>30</v>
      </c>
    </row>
    <row r="43" spans="1:14">
      <c r="A43" s="76" t="s">
        <v>99</v>
      </c>
      <c r="B43" s="100">
        <v>1</v>
      </c>
      <c r="C43" s="100">
        <v>8</v>
      </c>
      <c r="D43" s="100">
        <v>45</v>
      </c>
      <c r="E43" s="101" t="s">
        <v>100</v>
      </c>
      <c r="F43" s="76" t="s">
        <v>53</v>
      </c>
      <c r="G43" s="76" t="s">
        <v>29</v>
      </c>
      <c r="H43" s="100" t="s">
        <v>18</v>
      </c>
      <c r="I43" s="100" t="s">
        <v>71</v>
      </c>
      <c r="J43" s="76" t="s">
        <v>101</v>
      </c>
      <c r="K43" s="102" t="s">
        <v>90</v>
      </c>
      <c r="L43" s="100" t="s">
        <v>22</v>
      </c>
      <c r="M43" s="100">
        <v>2</v>
      </c>
      <c r="N43" s="100">
        <v>30</v>
      </c>
    </row>
    <row r="44" spans="1:14">
      <c r="A44" s="76" t="s">
        <v>99</v>
      </c>
      <c r="B44" s="100">
        <v>1</v>
      </c>
      <c r="C44" s="100">
        <v>8</v>
      </c>
      <c r="D44" s="100">
        <v>45</v>
      </c>
      <c r="E44" s="101" t="s">
        <v>100</v>
      </c>
      <c r="F44" s="76" t="s">
        <v>25</v>
      </c>
      <c r="G44" s="76" t="s">
        <v>29</v>
      </c>
      <c r="H44" s="100" t="s">
        <v>18</v>
      </c>
      <c r="I44" s="100" t="s">
        <v>71</v>
      </c>
      <c r="J44" s="76" t="s">
        <v>101</v>
      </c>
      <c r="K44" s="102" t="s">
        <v>90</v>
      </c>
      <c r="L44" s="100" t="s">
        <v>22</v>
      </c>
      <c r="M44" s="100">
        <v>2</v>
      </c>
      <c r="N44" s="100">
        <v>30</v>
      </c>
    </row>
    <row r="45" spans="1:14">
      <c r="A45" s="76" t="s">
        <v>99</v>
      </c>
      <c r="B45" s="100">
        <v>1</v>
      </c>
      <c r="C45" s="100">
        <v>8</v>
      </c>
      <c r="D45" s="100">
        <v>45</v>
      </c>
      <c r="E45" s="101" t="s">
        <v>100</v>
      </c>
      <c r="F45" s="76" t="s">
        <v>16</v>
      </c>
      <c r="G45" s="76" t="s">
        <v>29</v>
      </c>
      <c r="H45" s="100" t="s">
        <v>18</v>
      </c>
      <c r="I45" s="100" t="s">
        <v>71</v>
      </c>
      <c r="J45" s="76" t="s">
        <v>101</v>
      </c>
      <c r="K45" s="102" t="s">
        <v>102</v>
      </c>
      <c r="L45" s="100" t="s">
        <v>22</v>
      </c>
      <c r="M45" s="100">
        <v>2</v>
      </c>
      <c r="N45" s="100">
        <v>30</v>
      </c>
    </row>
    <row r="46" spans="1:14">
      <c r="A46" s="76" t="s">
        <v>103</v>
      </c>
      <c r="B46" s="100">
        <v>1</v>
      </c>
      <c r="C46" s="100">
        <v>10</v>
      </c>
      <c r="D46" s="100">
        <v>45</v>
      </c>
      <c r="E46" s="101" t="s">
        <v>104</v>
      </c>
      <c r="F46" s="76" t="s">
        <v>28</v>
      </c>
      <c r="G46" s="76" t="s">
        <v>32</v>
      </c>
      <c r="H46" s="100" t="s">
        <v>18</v>
      </c>
      <c r="I46" s="100">
        <v>0</v>
      </c>
      <c r="J46" s="76" t="s">
        <v>79</v>
      </c>
      <c r="K46" s="102" t="s">
        <v>96</v>
      </c>
      <c r="L46" s="100" t="s">
        <v>22</v>
      </c>
      <c r="M46" s="100">
        <v>2</v>
      </c>
      <c r="N46" s="100">
        <v>30</v>
      </c>
    </row>
    <row r="47" spans="1:14">
      <c r="A47" s="76" t="s">
        <v>103</v>
      </c>
      <c r="B47" s="100">
        <v>1</v>
      </c>
      <c r="C47" s="100">
        <v>10</v>
      </c>
      <c r="D47" s="100">
        <v>45</v>
      </c>
      <c r="E47" s="101" t="s">
        <v>104</v>
      </c>
      <c r="F47" s="76" t="s">
        <v>23</v>
      </c>
      <c r="G47" s="76" t="s">
        <v>32</v>
      </c>
      <c r="H47" s="100" t="s">
        <v>18</v>
      </c>
      <c r="I47" s="100">
        <v>0</v>
      </c>
      <c r="J47" s="76" t="s">
        <v>79</v>
      </c>
      <c r="K47" s="102" t="s">
        <v>96</v>
      </c>
      <c r="L47" s="100" t="s">
        <v>22</v>
      </c>
      <c r="M47" s="100">
        <v>2</v>
      </c>
      <c r="N47" s="100">
        <v>30</v>
      </c>
    </row>
    <row r="48" spans="1:14">
      <c r="A48" s="76" t="s">
        <v>105</v>
      </c>
      <c r="B48" s="100">
        <v>1</v>
      </c>
      <c r="C48" s="100">
        <v>10</v>
      </c>
      <c r="D48" s="100">
        <v>15</v>
      </c>
      <c r="E48" s="101" t="s">
        <v>106</v>
      </c>
      <c r="F48" s="76" t="s">
        <v>28</v>
      </c>
      <c r="G48" s="76" t="s">
        <v>32</v>
      </c>
      <c r="H48" s="100" t="s">
        <v>18</v>
      </c>
      <c r="I48" s="100">
        <v>0</v>
      </c>
      <c r="J48" s="76" t="s">
        <v>30</v>
      </c>
      <c r="K48" s="102" t="s">
        <v>31</v>
      </c>
      <c r="L48" s="100" t="s">
        <v>22</v>
      </c>
      <c r="M48" s="100">
        <v>2</v>
      </c>
      <c r="N48" s="100">
        <v>30</v>
      </c>
    </row>
    <row r="49" spans="1:14">
      <c r="A49" s="76" t="s">
        <v>105</v>
      </c>
      <c r="B49" s="100">
        <v>1</v>
      </c>
      <c r="C49" s="100">
        <v>10</v>
      </c>
      <c r="D49" s="100">
        <v>15</v>
      </c>
      <c r="E49" s="101" t="s">
        <v>106</v>
      </c>
      <c r="F49" s="76" t="s">
        <v>53</v>
      </c>
      <c r="G49" s="76" t="s">
        <v>32</v>
      </c>
      <c r="H49" s="100" t="s">
        <v>18</v>
      </c>
      <c r="I49" s="100">
        <v>0</v>
      </c>
      <c r="J49" s="76" t="s">
        <v>30</v>
      </c>
      <c r="K49" s="102" t="s">
        <v>31</v>
      </c>
      <c r="L49" s="100" t="s">
        <v>22</v>
      </c>
      <c r="M49" s="100">
        <v>2</v>
      </c>
      <c r="N49" s="100">
        <v>30</v>
      </c>
    </row>
    <row r="50" spans="1:14">
      <c r="A50" s="76" t="s">
        <v>107</v>
      </c>
      <c r="B50" s="100">
        <v>1</v>
      </c>
      <c r="C50" s="100">
        <v>3</v>
      </c>
      <c r="D50" s="100">
        <v>45</v>
      </c>
      <c r="E50" s="101" t="s">
        <v>108</v>
      </c>
      <c r="F50" s="76" t="s">
        <v>53</v>
      </c>
      <c r="G50" s="76" t="s">
        <v>32</v>
      </c>
      <c r="H50" s="100" t="s">
        <v>18</v>
      </c>
      <c r="I50" s="100" t="s">
        <v>19</v>
      </c>
      <c r="J50" s="76" t="s">
        <v>109</v>
      </c>
      <c r="K50" s="102" t="s">
        <v>80</v>
      </c>
      <c r="L50" s="100" t="s">
        <v>22</v>
      </c>
      <c r="M50" s="100">
        <v>2</v>
      </c>
      <c r="N50" s="100">
        <v>30</v>
      </c>
    </row>
    <row r="51" spans="1:14">
      <c r="A51" s="76" t="s">
        <v>107</v>
      </c>
      <c r="B51" s="100">
        <v>1</v>
      </c>
      <c r="C51" s="100">
        <v>3</v>
      </c>
      <c r="D51" s="100">
        <v>45</v>
      </c>
      <c r="E51" s="101" t="s">
        <v>108</v>
      </c>
      <c r="F51" s="76" t="s">
        <v>28</v>
      </c>
      <c r="G51" s="76" t="s">
        <v>32</v>
      </c>
      <c r="H51" s="100" t="s">
        <v>18</v>
      </c>
      <c r="I51" s="100" t="s">
        <v>19</v>
      </c>
      <c r="J51" s="76" t="s">
        <v>109</v>
      </c>
      <c r="K51" s="102" t="s">
        <v>80</v>
      </c>
      <c r="L51" s="100" t="s">
        <v>22</v>
      </c>
      <c r="M51" s="100">
        <v>2</v>
      </c>
      <c r="N51" s="100">
        <v>30</v>
      </c>
    </row>
    <row r="52" spans="1:14">
      <c r="A52" s="76" t="s">
        <v>110</v>
      </c>
      <c r="B52" s="100">
        <v>1</v>
      </c>
      <c r="C52" s="100">
        <v>0</v>
      </c>
      <c r="D52" s="100">
        <v>60</v>
      </c>
      <c r="E52" s="101" t="s">
        <v>111</v>
      </c>
      <c r="F52" s="76" t="s">
        <v>28</v>
      </c>
      <c r="G52" s="76" t="s">
        <v>29</v>
      </c>
      <c r="H52" s="100" t="s">
        <v>18</v>
      </c>
      <c r="I52" s="100">
        <v>0</v>
      </c>
      <c r="J52" s="76" t="s">
        <v>30</v>
      </c>
      <c r="K52" s="102" t="s">
        <v>31</v>
      </c>
      <c r="L52" s="100" t="s">
        <v>22</v>
      </c>
      <c r="M52" s="100">
        <v>2</v>
      </c>
      <c r="N52" s="100">
        <v>30</v>
      </c>
    </row>
    <row r="53" spans="1:14">
      <c r="A53" s="76" t="s">
        <v>110</v>
      </c>
      <c r="B53" s="100">
        <v>1</v>
      </c>
      <c r="C53" s="100">
        <v>0</v>
      </c>
      <c r="D53" s="100">
        <v>45</v>
      </c>
      <c r="E53" s="101" t="s">
        <v>111</v>
      </c>
      <c r="F53" s="76" t="s">
        <v>23</v>
      </c>
      <c r="G53" s="76" t="s">
        <v>29</v>
      </c>
      <c r="H53" s="100" t="s">
        <v>18</v>
      </c>
      <c r="I53" s="100">
        <v>0</v>
      </c>
      <c r="J53" s="76" t="s">
        <v>30</v>
      </c>
      <c r="K53" s="102" t="s">
        <v>31</v>
      </c>
      <c r="L53" s="100" t="s">
        <v>22</v>
      </c>
      <c r="M53" s="100">
        <v>2</v>
      </c>
      <c r="N53" s="100">
        <v>30</v>
      </c>
    </row>
    <row r="54" spans="1:14">
      <c r="A54" s="76" t="s">
        <v>112</v>
      </c>
      <c r="B54" s="100">
        <v>1</v>
      </c>
      <c r="C54" s="100">
        <v>0</v>
      </c>
      <c r="D54" s="100">
        <v>40</v>
      </c>
      <c r="E54" s="101" t="s">
        <v>113</v>
      </c>
      <c r="F54" s="76" t="s">
        <v>25</v>
      </c>
      <c r="G54" s="76" t="s">
        <v>41</v>
      </c>
      <c r="H54" s="100" t="s">
        <v>18</v>
      </c>
      <c r="I54" s="100">
        <v>0</v>
      </c>
      <c r="J54" s="76" t="s">
        <v>114</v>
      </c>
      <c r="K54" s="102" t="s">
        <v>115</v>
      </c>
      <c r="L54" s="100" t="s">
        <v>22</v>
      </c>
      <c r="M54" s="100">
        <v>2</v>
      </c>
      <c r="N54" s="100">
        <v>30</v>
      </c>
    </row>
    <row r="55" spans="1:14">
      <c r="A55" s="76" t="s">
        <v>112</v>
      </c>
      <c r="B55" s="100">
        <v>1</v>
      </c>
      <c r="C55" s="100">
        <v>0</v>
      </c>
      <c r="D55" s="100">
        <v>40</v>
      </c>
      <c r="E55" s="101" t="s">
        <v>113</v>
      </c>
      <c r="F55" s="76" t="s">
        <v>16</v>
      </c>
      <c r="G55" s="76" t="s">
        <v>41</v>
      </c>
      <c r="H55" s="100" t="s">
        <v>18</v>
      </c>
      <c r="I55" s="100">
        <v>0</v>
      </c>
      <c r="J55" s="76" t="s">
        <v>114</v>
      </c>
      <c r="K55" s="102" t="s">
        <v>115</v>
      </c>
      <c r="L55" s="100" t="s">
        <v>22</v>
      </c>
      <c r="M55" s="100">
        <v>2</v>
      </c>
      <c r="N55" s="100">
        <v>30</v>
      </c>
    </row>
    <row r="56" spans="1:14">
      <c r="A56" s="76" t="s">
        <v>116</v>
      </c>
      <c r="B56" s="100">
        <v>1</v>
      </c>
      <c r="C56" s="100">
        <v>0</v>
      </c>
      <c r="D56" s="100">
        <v>45</v>
      </c>
      <c r="E56" s="101" t="s">
        <v>117</v>
      </c>
      <c r="F56" s="76" t="s">
        <v>28</v>
      </c>
      <c r="G56" s="76" t="s">
        <v>17</v>
      </c>
      <c r="H56" s="100" t="s">
        <v>18</v>
      </c>
      <c r="I56" s="100" t="s">
        <v>118</v>
      </c>
      <c r="J56" s="76" t="s">
        <v>119</v>
      </c>
      <c r="K56" s="102" t="s">
        <v>68</v>
      </c>
      <c r="L56" s="100" t="s">
        <v>22</v>
      </c>
      <c r="M56" s="100">
        <v>2</v>
      </c>
      <c r="N56" s="100">
        <v>30</v>
      </c>
    </row>
    <row r="57" spans="1:14">
      <c r="A57" s="76" t="s">
        <v>116</v>
      </c>
      <c r="B57" s="100">
        <v>1</v>
      </c>
      <c r="C57" s="100">
        <v>0</v>
      </c>
      <c r="D57" s="100">
        <v>45</v>
      </c>
      <c r="E57" s="101" t="s">
        <v>117</v>
      </c>
      <c r="F57" s="76" t="s">
        <v>23</v>
      </c>
      <c r="G57" s="76" t="s">
        <v>17</v>
      </c>
      <c r="H57" s="100" t="s">
        <v>18</v>
      </c>
      <c r="I57" s="100" t="s">
        <v>118</v>
      </c>
      <c r="J57" s="76" t="s">
        <v>119</v>
      </c>
      <c r="K57" s="102" t="s">
        <v>68</v>
      </c>
      <c r="L57" s="100" t="s">
        <v>22</v>
      </c>
      <c r="M57" s="100">
        <v>2</v>
      </c>
      <c r="N57" s="100">
        <v>30</v>
      </c>
    </row>
    <row r="58" spans="1:14">
      <c r="A58" s="76" t="s">
        <v>120</v>
      </c>
      <c r="B58" s="100">
        <v>1</v>
      </c>
      <c r="C58" s="100">
        <v>0</v>
      </c>
      <c r="D58" s="100">
        <v>45</v>
      </c>
      <c r="E58" s="101" t="s">
        <v>121</v>
      </c>
      <c r="F58" s="76" t="s">
        <v>25</v>
      </c>
      <c r="G58" s="76" t="s">
        <v>29</v>
      </c>
      <c r="H58" s="100" t="s">
        <v>18</v>
      </c>
      <c r="I58" s="100" t="s">
        <v>122</v>
      </c>
      <c r="J58" s="76" t="s">
        <v>123</v>
      </c>
      <c r="K58" s="102" t="s">
        <v>38</v>
      </c>
      <c r="L58" s="100" t="s">
        <v>22</v>
      </c>
      <c r="M58" s="100">
        <v>2</v>
      </c>
      <c r="N58" s="100">
        <v>30</v>
      </c>
    </row>
    <row r="59" spans="1:14">
      <c r="A59" s="76" t="s">
        <v>120</v>
      </c>
      <c r="B59" s="100">
        <v>1</v>
      </c>
      <c r="C59" s="100">
        <v>0</v>
      </c>
      <c r="D59" s="100">
        <v>45</v>
      </c>
      <c r="E59" s="101" t="s">
        <v>121</v>
      </c>
      <c r="F59" s="76" t="s">
        <v>16</v>
      </c>
      <c r="G59" s="76" t="s">
        <v>29</v>
      </c>
      <c r="H59" s="100" t="s">
        <v>18</v>
      </c>
      <c r="I59" s="100" t="s">
        <v>59</v>
      </c>
      <c r="J59" s="76" t="s">
        <v>123</v>
      </c>
      <c r="K59" s="102" t="s">
        <v>38</v>
      </c>
      <c r="L59" s="100" t="s">
        <v>22</v>
      </c>
      <c r="M59" s="100">
        <v>2</v>
      </c>
      <c r="N59" s="100">
        <v>30</v>
      </c>
    </row>
    <row r="60" spans="1:14">
      <c r="A60" s="76" t="s">
        <v>124</v>
      </c>
      <c r="B60" s="100">
        <v>1</v>
      </c>
      <c r="C60" s="100">
        <v>6</v>
      </c>
      <c r="D60" s="100">
        <v>25</v>
      </c>
      <c r="E60" s="101" t="s">
        <v>125</v>
      </c>
      <c r="F60" s="76" t="s">
        <v>28</v>
      </c>
      <c r="G60" s="76" t="s">
        <v>41</v>
      </c>
      <c r="H60" s="100" t="s">
        <v>18</v>
      </c>
      <c r="I60" s="100" t="s">
        <v>42</v>
      </c>
      <c r="J60" s="76" t="s">
        <v>126</v>
      </c>
      <c r="K60" s="102" t="s">
        <v>127</v>
      </c>
      <c r="L60" s="100" t="s">
        <v>22</v>
      </c>
      <c r="M60" s="100">
        <v>2</v>
      </c>
      <c r="N60" s="100">
        <v>30</v>
      </c>
    </row>
    <row r="61" spans="1:14">
      <c r="A61" s="76" t="s">
        <v>124</v>
      </c>
      <c r="B61" s="100">
        <v>1</v>
      </c>
      <c r="C61" s="100">
        <v>6</v>
      </c>
      <c r="D61" s="100">
        <v>25</v>
      </c>
      <c r="E61" s="101" t="s">
        <v>125</v>
      </c>
      <c r="F61" s="76" t="s">
        <v>23</v>
      </c>
      <c r="G61" s="76" t="s">
        <v>41</v>
      </c>
      <c r="H61" s="100" t="s">
        <v>18</v>
      </c>
      <c r="I61" s="100" t="s">
        <v>42</v>
      </c>
      <c r="J61" s="76" t="s">
        <v>126</v>
      </c>
      <c r="K61" s="102" t="s">
        <v>127</v>
      </c>
      <c r="L61" s="100" t="s">
        <v>22</v>
      </c>
      <c r="M61" s="100">
        <v>2</v>
      </c>
      <c r="N61" s="100">
        <v>30</v>
      </c>
    </row>
    <row r="62" spans="1:14">
      <c r="A62" s="76" t="s">
        <v>128</v>
      </c>
      <c r="B62" s="100"/>
      <c r="C62" s="100"/>
      <c r="D62" s="100">
        <v>20</v>
      </c>
      <c r="E62" s="101"/>
      <c r="F62" s="76" t="s">
        <v>25</v>
      </c>
      <c r="G62" s="76" t="s">
        <v>17</v>
      </c>
      <c r="H62" s="100" t="s">
        <v>18</v>
      </c>
      <c r="I62" s="100"/>
      <c r="J62" s="76" t="s">
        <v>30</v>
      </c>
      <c r="K62" s="102" t="s">
        <v>31</v>
      </c>
      <c r="L62" s="100" t="s">
        <v>22</v>
      </c>
      <c r="M62" s="100">
        <v>2</v>
      </c>
      <c r="N62" s="100">
        <v>30</v>
      </c>
    </row>
    <row r="63" spans="1:14">
      <c r="A63" s="76" t="s">
        <v>128</v>
      </c>
      <c r="B63" s="100"/>
      <c r="C63" s="100"/>
      <c r="D63" s="100">
        <v>20</v>
      </c>
      <c r="E63" s="101"/>
      <c r="F63" s="76" t="s">
        <v>16</v>
      </c>
      <c r="G63" s="76" t="s">
        <v>17</v>
      </c>
      <c r="H63" s="100" t="s">
        <v>18</v>
      </c>
      <c r="I63" s="100"/>
      <c r="J63" s="76" t="s">
        <v>30</v>
      </c>
      <c r="K63" s="102" t="s">
        <v>31</v>
      </c>
      <c r="L63" s="100" t="s">
        <v>22</v>
      </c>
      <c r="M63" s="100">
        <v>2</v>
      </c>
      <c r="N63" s="100">
        <v>30</v>
      </c>
    </row>
    <row r="64" spans="1:14">
      <c r="A64" s="76" t="s">
        <v>129</v>
      </c>
      <c r="B64" s="100"/>
      <c r="C64" s="100"/>
      <c r="D64" s="100"/>
      <c r="E64" s="101"/>
      <c r="F64" s="76" t="s">
        <v>28</v>
      </c>
      <c r="G64" s="76" t="s">
        <v>32</v>
      </c>
      <c r="H64" s="100" t="s">
        <v>18</v>
      </c>
      <c r="I64" s="100"/>
      <c r="J64" s="76" t="s">
        <v>30</v>
      </c>
      <c r="K64" s="102" t="s">
        <v>31</v>
      </c>
      <c r="L64" s="100" t="s">
        <v>22</v>
      </c>
      <c r="M64" s="100">
        <v>2</v>
      </c>
      <c r="N64" s="100">
        <v>30</v>
      </c>
    </row>
    <row r="65" spans="1:14">
      <c r="A65" s="76" t="s">
        <v>129</v>
      </c>
      <c r="B65" s="100"/>
      <c r="C65" s="100"/>
      <c r="D65" s="100"/>
      <c r="E65" s="101"/>
      <c r="F65" s="76" t="s">
        <v>23</v>
      </c>
      <c r="G65" s="76" t="s">
        <v>32</v>
      </c>
      <c r="H65" s="100" t="s">
        <v>18</v>
      </c>
      <c r="I65" s="100"/>
      <c r="J65" s="76" t="s">
        <v>30</v>
      </c>
      <c r="K65" s="102" t="s">
        <v>31</v>
      </c>
      <c r="L65" s="100" t="s">
        <v>22</v>
      </c>
      <c r="M65" s="100">
        <v>2</v>
      </c>
      <c r="N65" s="100">
        <v>30</v>
      </c>
    </row>
    <row r="66" spans="1:14">
      <c r="A66" s="76" t="s">
        <v>130</v>
      </c>
      <c r="B66" s="100">
        <v>1</v>
      </c>
      <c r="C66" s="100">
        <v>10</v>
      </c>
      <c r="D66" s="100">
        <v>15</v>
      </c>
      <c r="E66" s="101" t="s">
        <v>131</v>
      </c>
      <c r="F66" s="76" t="s">
        <v>25</v>
      </c>
      <c r="G66" s="76" t="s">
        <v>29</v>
      </c>
      <c r="H66" s="100" t="s">
        <v>18</v>
      </c>
      <c r="I66" s="100" t="s">
        <v>50</v>
      </c>
      <c r="J66" s="76" t="s">
        <v>132</v>
      </c>
      <c r="K66" s="102" t="s">
        <v>133</v>
      </c>
      <c r="L66" s="100" t="s">
        <v>134</v>
      </c>
      <c r="M66" s="100">
        <v>2</v>
      </c>
      <c r="N66" s="100">
        <v>30</v>
      </c>
    </row>
    <row r="67" spans="1:14">
      <c r="A67" s="76" t="s">
        <v>130</v>
      </c>
      <c r="B67" s="100">
        <v>1</v>
      </c>
      <c r="C67" s="100">
        <v>10</v>
      </c>
      <c r="D67" s="100">
        <v>15</v>
      </c>
      <c r="E67" s="101" t="s">
        <v>131</v>
      </c>
      <c r="F67" s="76" t="s">
        <v>16</v>
      </c>
      <c r="G67" s="76" t="s">
        <v>29</v>
      </c>
      <c r="H67" s="100" t="s">
        <v>18</v>
      </c>
      <c r="I67" s="100" t="s">
        <v>50</v>
      </c>
      <c r="J67" s="76" t="s">
        <v>132</v>
      </c>
      <c r="K67" s="102" t="s">
        <v>133</v>
      </c>
      <c r="L67" s="100" t="s">
        <v>134</v>
      </c>
      <c r="M67" s="100">
        <v>2</v>
      </c>
      <c r="N67" s="100">
        <v>30</v>
      </c>
    </row>
    <row r="68" spans="1:14">
      <c r="A68" s="76" t="s">
        <v>135</v>
      </c>
      <c r="B68" s="100">
        <v>1</v>
      </c>
      <c r="C68" s="100">
        <v>7</v>
      </c>
      <c r="D68" s="100">
        <v>40</v>
      </c>
      <c r="E68" s="101" t="s">
        <v>136</v>
      </c>
      <c r="F68" s="76" t="s">
        <v>53</v>
      </c>
      <c r="G68" s="76" t="s">
        <v>17</v>
      </c>
      <c r="H68" s="100" t="s">
        <v>18</v>
      </c>
      <c r="I68" s="100" t="s">
        <v>137</v>
      </c>
      <c r="J68" s="76" t="s">
        <v>58</v>
      </c>
      <c r="K68" s="102" t="s">
        <v>102</v>
      </c>
      <c r="L68" s="100" t="s">
        <v>134</v>
      </c>
      <c r="M68" s="100">
        <v>2</v>
      </c>
      <c r="N68" s="100">
        <v>30</v>
      </c>
    </row>
    <row r="69" spans="1:14">
      <c r="A69" s="76" t="s">
        <v>135</v>
      </c>
      <c r="B69" s="100">
        <v>1</v>
      </c>
      <c r="C69" s="100">
        <v>7</v>
      </c>
      <c r="D69" s="100">
        <v>40</v>
      </c>
      <c r="E69" s="101" t="s">
        <v>136</v>
      </c>
      <c r="F69" s="76" t="s">
        <v>28</v>
      </c>
      <c r="G69" s="76" t="s">
        <v>17</v>
      </c>
      <c r="H69" s="100" t="s">
        <v>18</v>
      </c>
      <c r="I69" s="100" t="s">
        <v>137</v>
      </c>
      <c r="J69" s="76" t="s">
        <v>58</v>
      </c>
      <c r="K69" s="102" t="s">
        <v>102</v>
      </c>
      <c r="L69" s="100" t="s">
        <v>134</v>
      </c>
      <c r="M69" s="100">
        <v>2</v>
      </c>
      <c r="N69" s="100">
        <v>30</v>
      </c>
    </row>
    <row r="70" spans="1:14">
      <c r="A70" s="76" t="s">
        <v>138</v>
      </c>
      <c r="B70" s="100">
        <v>1</v>
      </c>
      <c r="C70" s="100">
        <v>7</v>
      </c>
      <c r="D70" s="100">
        <v>10</v>
      </c>
      <c r="E70" s="101" t="s">
        <v>139</v>
      </c>
      <c r="F70" s="76" t="s">
        <v>28</v>
      </c>
      <c r="G70" s="76" t="s">
        <v>29</v>
      </c>
      <c r="H70" s="100" t="s">
        <v>18</v>
      </c>
      <c r="I70" s="100">
        <v>0</v>
      </c>
      <c r="J70" s="76" t="s">
        <v>30</v>
      </c>
      <c r="K70" s="102" t="s">
        <v>31</v>
      </c>
      <c r="L70" s="100" t="s">
        <v>134</v>
      </c>
      <c r="M70" s="100">
        <v>2</v>
      </c>
      <c r="N70" s="100">
        <v>30</v>
      </c>
    </row>
    <row r="71" spans="1:14">
      <c r="A71" s="76" t="s">
        <v>138</v>
      </c>
      <c r="B71" s="100">
        <v>1</v>
      </c>
      <c r="C71" s="100">
        <v>7</v>
      </c>
      <c r="D71" s="100">
        <v>0</v>
      </c>
      <c r="E71" s="101" t="s">
        <v>139</v>
      </c>
      <c r="F71" s="76" t="s">
        <v>23</v>
      </c>
      <c r="G71" s="76" t="s">
        <v>29</v>
      </c>
      <c r="H71" s="100" t="s">
        <v>18</v>
      </c>
      <c r="I71" s="100">
        <v>0</v>
      </c>
      <c r="J71" s="76" t="s">
        <v>30</v>
      </c>
      <c r="K71" s="102" t="s">
        <v>31</v>
      </c>
      <c r="L71" s="100" t="s">
        <v>134</v>
      </c>
      <c r="M71" s="100">
        <v>2</v>
      </c>
      <c r="N71" s="100">
        <v>30</v>
      </c>
    </row>
    <row r="72" spans="1:14">
      <c r="A72" s="76" t="s">
        <v>140</v>
      </c>
      <c r="B72" s="100">
        <v>1</v>
      </c>
      <c r="C72" s="100">
        <v>7</v>
      </c>
      <c r="D72" s="100">
        <v>25</v>
      </c>
      <c r="E72" s="101" t="s">
        <v>141</v>
      </c>
      <c r="F72" s="76" t="s">
        <v>28</v>
      </c>
      <c r="G72" s="76" t="s">
        <v>41</v>
      </c>
      <c r="H72" s="100" t="s">
        <v>18</v>
      </c>
      <c r="I72" s="100">
        <v>0</v>
      </c>
      <c r="J72" s="76" t="s">
        <v>20</v>
      </c>
      <c r="K72" s="102" t="s">
        <v>142</v>
      </c>
      <c r="L72" s="100" t="s">
        <v>134</v>
      </c>
      <c r="M72" s="100">
        <v>2</v>
      </c>
      <c r="N72" s="100">
        <v>30</v>
      </c>
    </row>
    <row r="73" spans="1:14">
      <c r="A73" s="76" t="s">
        <v>140</v>
      </c>
      <c r="B73" s="100">
        <v>1</v>
      </c>
      <c r="C73" s="100">
        <v>7</v>
      </c>
      <c r="D73" s="100">
        <v>25</v>
      </c>
      <c r="E73" s="101" t="s">
        <v>141</v>
      </c>
      <c r="F73" s="76" t="s">
        <v>23</v>
      </c>
      <c r="G73" s="76" t="s">
        <v>41</v>
      </c>
      <c r="H73" s="100" t="s">
        <v>18</v>
      </c>
      <c r="I73" s="100">
        <v>0</v>
      </c>
      <c r="J73" s="76" t="s">
        <v>20</v>
      </c>
      <c r="K73" s="102" t="s">
        <v>142</v>
      </c>
      <c r="L73" s="100" t="s">
        <v>134</v>
      </c>
      <c r="M73" s="100">
        <v>2</v>
      </c>
      <c r="N73" s="100">
        <v>30</v>
      </c>
    </row>
    <row r="74" spans="1:14">
      <c r="A74" s="76" t="s">
        <v>143</v>
      </c>
      <c r="B74" s="100">
        <v>1</v>
      </c>
      <c r="C74" s="100">
        <v>8</v>
      </c>
      <c r="D74" s="100">
        <v>0</v>
      </c>
      <c r="E74" s="101" t="s">
        <v>144</v>
      </c>
      <c r="F74" s="76" t="s">
        <v>145</v>
      </c>
      <c r="G74" s="76" t="s">
        <v>146</v>
      </c>
      <c r="H74" s="100" t="s">
        <v>18</v>
      </c>
      <c r="I74" s="100">
        <v>0</v>
      </c>
      <c r="J74" s="76" t="s">
        <v>30</v>
      </c>
      <c r="K74" s="102" t="s">
        <v>31</v>
      </c>
      <c r="L74" s="100" t="s">
        <v>134</v>
      </c>
      <c r="M74" s="100">
        <v>2</v>
      </c>
      <c r="N74" s="100">
        <v>30</v>
      </c>
    </row>
    <row r="75" spans="1:14">
      <c r="A75" s="76" t="s">
        <v>143</v>
      </c>
      <c r="B75" s="100">
        <v>1</v>
      </c>
      <c r="C75" s="100">
        <v>8</v>
      </c>
      <c r="D75" s="100">
        <v>0</v>
      </c>
      <c r="E75" s="101" t="s">
        <v>144</v>
      </c>
      <c r="F75" s="76" t="s">
        <v>145</v>
      </c>
      <c r="G75" s="76" t="s">
        <v>146</v>
      </c>
      <c r="H75" s="100" t="s">
        <v>18</v>
      </c>
      <c r="I75" s="100">
        <v>0</v>
      </c>
      <c r="J75" s="76" t="s">
        <v>30</v>
      </c>
      <c r="K75" s="102" t="s">
        <v>31</v>
      </c>
      <c r="L75" s="100" t="s">
        <v>134</v>
      </c>
      <c r="M75" s="100">
        <v>2</v>
      </c>
      <c r="N75" s="100">
        <v>30</v>
      </c>
    </row>
    <row r="76" spans="1:14">
      <c r="A76" s="76" t="s">
        <v>147</v>
      </c>
      <c r="B76" s="100">
        <v>5</v>
      </c>
      <c r="C76" s="100">
        <v>1</v>
      </c>
      <c r="D76" s="100">
        <v>70</v>
      </c>
      <c r="E76" s="101" t="s">
        <v>148</v>
      </c>
      <c r="F76" s="76" t="s">
        <v>53</v>
      </c>
      <c r="G76" s="76" t="s">
        <v>29</v>
      </c>
      <c r="H76" s="100" t="s">
        <v>18</v>
      </c>
      <c r="I76" s="100" t="s">
        <v>149</v>
      </c>
      <c r="J76" s="76" t="s">
        <v>150</v>
      </c>
      <c r="K76" s="102" t="s">
        <v>151</v>
      </c>
      <c r="L76" s="100" t="s">
        <v>134</v>
      </c>
      <c r="M76" s="100">
        <v>2</v>
      </c>
      <c r="N76" s="100">
        <v>30</v>
      </c>
    </row>
    <row r="77" spans="1:14">
      <c r="A77" s="76" t="s">
        <v>147</v>
      </c>
      <c r="B77" s="100">
        <v>5</v>
      </c>
      <c r="C77" s="100">
        <v>1</v>
      </c>
      <c r="D77" s="100">
        <v>70</v>
      </c>
      <c r="E77" s="101" t="s">
        <v>148</v>
      </c>
      <c r="F77" s="76" t="s">
        <v>28</v>
      </c>
      <c r="G77" s="76" t="s">
        <v>29</v>
      </c>
      <c r="H77" s="100" t="s">
        <v>18</v>
      </c>
      <c r="I77" s="100" t="s">
        <v>149</v>
      </c>
      <c r="J77" s="76" t="s">
        <v>150</v>
      </c>
      <c r="K77" s="102" t="s">
        <v>151</v>
      </c>
      <c r="L77" s="100" t="s">
        <v>134</v>
      </c>
      <c r="M77" s="100">
        <v>2</v>
      </c>
      <c r="N77" s="100">
        <v>30</v>
      </c>
    </row>
    <row r="78" spans="1:14">
      <c r="A78" s="76" t="s">
        <v>147</v>
      </c>
      <c r="B78" s="100">
        <v>5</v>
      </c>
      <c r="C78" s="100">
        <v>1</v>
      </c>
      <c r="D78" s="100">
        <v>70</v>
      </c>
      <c r="E78" s="101" t="s">
        <v>148</v>
      </c>
      <c r="F78" s="76" t="s">
        <v>23</v>
      </c>
      <c r="G78" s="76" t="s">
        <v>29</v>
      </c>
      <c r="H78" s="100" t="s">
        <v>18</v>
      </c>
      <c r="I78" s="100" t="s">
        <v>149</v>
      </c>
      <c r="J78" s="76" t="s">
        <v>150</v>
      </c>
      <c r="K78" s="102" t="s">
        <v>151</v>
      </c>
      <c r="L78" s="100" t="s">
        <v>134</v>
      </c>
      <c r="M78" s="100">
        <v>2</v>
      </c>
      <c r="N78" s="100">
        <v>30</v>
      </c>
    </row>
    <row r="79" spans="1:14">
      <c r="A79" s="76" t="s">
        <v>147</v>
      </c>
      <c r="B79" s="100">
        <v>4</v>
      </c>
      <c r="C79" s="100">
        <v>1</v>
      </c>
      <c r="D79" s="100">
        <v>70</v>
      </c>
      <c r="E79" s="101" t="s">
        <v>148</v>
      </c>
      <c r="F79" s="76" t="s">
        <v>53</v>
      </c>
      <c r="G79" s="76" t="s">
        <v>32</v>
      </c>
      <c r="H79" s="100" t="s">
        <v>18</v>
      </c>
      <c r="I79" s="100" t="s">
        <v>149</v>
      </c>
      <c r="J79" s="76" t="s">
        <v>150</v>
      </c>
      <c r="K79" s="102" t="s">
        <v>152</v>
      </c>
      <c r="L79" s="100" t="s">
        <v>134</v>
      </c>
      <c r="M79" s="100">
        <v>2</v>
      </c>
      <c r="N79" s="100">
        <v>30</v>
      </c>
    </row>
    <row r="80" spans="1:14">
      <c r="A80" s="76" t="s">
        <v>147</v>
      </c>
      <c r="B80" s="100">
        <v>4</v>
      </c>
      <c r="C80" s="100">
        <v>1</v>
      </c>
      <c r="D80" s="100">
        <v>70</v>
      </c>
      <c r="E80" s="101" t="s">
        <v>148</v>
      </c>
      <c r="F80" s="76" t="s">
        <v>25</v>
      </c>
      <c r="G80" s="76" t="s">
        <v>32</v>
      </c>
      <c r="H80" s="100" t="s">
        <v>18</v>
      </c>
      <c r="I80" s="100" t="s">
        <v>149</v>
      </c>
      <c r="J80" s="76" t="s">
        <v>150</v>
      </c>
      <c r="K80" s="102" t="s">
        <v>152</v>
      </c>
      <c r="L80" s="100" t="s">
        <v>134</v>
      </c>
      <c r="M80" s="100">
        <v>2</v>
      </c>
      <c r="N80" s="100">
        <v>30</v>
      </c>
    </row>
    <row r="81" spans="1:14">
      <c r="A81" s="76" t="s">
        <v>147</v>
      </c>
      <c r="B81" s="100">
        <v>2</v>
      </c>
      <c r="C81" s="100">
        <v>1</v>
      </c>
      <c r="D81" s="100">
        <v>70</v>
      </c>
      <c r="E81" s="101" t="s">
        <v>148</v>
      </c>
      <c r="F81" s="76" t="s">
        <v>53</v>
      </c>
      <c r="G81" s="76" t="s">
        <v>32</v>
      </c>
      <c r="H81" s="100" t="s">
        <v>18</v>
      </c>
      <c r="I81" s="100" t="s">
        <v>57</v>
      </c>
      <c r="J81" s="76" t="s">
        <v>153</v>
      </c>
      <c r="K81" s="102" t="s">
        <v>154</v>
      </c>
      <c r="L81" s="100" t="s">
        <v>134</v>
      </c>
      <c r="M81" s="100">
        <v>2</v>
      </c>
      <c r="N81" s="100">
        <v>30</v>
      </c>
    </row>
    <row r="82" spans="1:14">
      <c r="A82" s="76" t="s">
        <v>147</v>
      </c>
      <c r="B82" s="100">
        <v>2</v>
      </c>
      <c r="C82" s="100">
        <v>1</v>
      </c>
      <c r="D82" s="100">
        <v>70</v>
      </c>
      <c r="E82" s="101" t="s">
        <v>148</v>
      </c>
      <c r="F82" s="76" t="s">
        <v>25</v>
      </c>
      <c r="G82" s="76" t="s">
        <v>32</v>
      </c>
      <c r="H82" s="100" t="s">
        <v>18</v>
      </c>
      <c r="I82" s="100" t="s">
        <v>57</v>
      </c>
      <c r="J82" s="76" t="s">
        <v>153</v>
      </c>
      <c r="K82" s="102" t="s">
        <v>154</v>
      </c>
      <c r="L82" s="100" t="s">
        <v>134</v>
      </c>
      <c r="M82" s="100">
        <v>2</v>
      </c>
      <c r="N82" s="100">
        <v>30</v>
      </c>
    </row>
    <row r="83" spans="1:14">
      <c r="A83" s="76" t="s">
        <v>147</v>
      </c>
      <c r="B83" s="100">
        <v>2</v>
      </c>
      <c r="C83" s="100">
        <v>1</v>
      </c>
      <c r="D83" s="100">
        <v>70</v>
      </c>
      <c r="E83" s="101" t="s">
        <v>148</v>
      </c>
      <c r="F83" s="76" t="s">
        <v>16</v>
      </c>
      <c r="G83" s="76" t="s">
        <v>32</v>
      </c>
      <c r="H83" s="100" t="s">
        <v>18</v>
      </c>
      <c r="I83" s="100" t="s">
        <v>57</v>
      </c>
      <c r="J83" s="76" t="s">
        <v>153</v>
      </c>
      <c r="K83" s="102" t="s">
        <v>154</v>
      </c>
      <c r="L83" s="100" t="s">
        <v>134</v>
      </c>
      <c r="M83" s="100">
        <v>2</v>
      </c>
      <c r="N83" s="100">
        <v>30</v>
      </c>
    </row>
    <row r="84" spans="1:14">
      <c r="A84" s="76" t="s">
        <v>147</v>
      </c>
      <c r="B84" s="100">
        <v>4</v>
      </c>
      <c r="C84" s="100">
        <v>1</v>
      </c>
      <c r="D84" s="100">
        <v>70</v>
      </c>
      <c r="E84" s="101" t="s">
        <v>148</v>
      </c>
      <c r="F84" s="76" t="s">
        <v>16</v>
      </c>
      <c r="G84" s="76" t="s">
        <v>32</v>
      </c>
      <c r="H84" s="100" t="s">
        <v>18</v>
      </c>
      <c r="I84" s="100" t="s">
        <v>149</v>
      </c>
      <c r="J84" s="76" t="s">
        <v>150</v>
      </c>
      <c r="K84" s="102" t="s">
        <v>152</v>
      </c>
      <c r="L84" s="100" t="s">
        <v>134</v>
      </c>
      <c r="M84" s="100">
        <v>2</v>
      </c>
      <c r="N84" s="100">
        <v>30</v>
      </c>
    </row>
    <row r="85" spans="1:14">
      <c r="A85" s="76" t="s">
        <v>147</v>
      </c>
      <c r="B85" s="100">
        <v>1</v>
      </c>
      <c r="C85" s="100">
        <v>1</v>
      </c>
      <c r="D85" s="100">
        <v>70</v>
      </c>
      <c r="E85" s="101" t="s">
        <v>148</v>
      </c>
      <c r="F85" s="76" t="s">
        <v>53</v>
      </c>
      <c r="G85" s="76" t="s">
        <v>29</v>
      </c>
      <c r="H85" s="100" t="s">
        <v>18</v>
      </c>
      <c r="I85" s="100" t="s">
        <v>57</v>
      </c>
      <c r="J85" s="76" t="s">
        <v>153</v>
      </c>
      <c r="K85" s="102" t="s">
        <v>152</v>
      </c>
      <c r="L85" s="100" t="s">
        <v>134</v>
      </c>
      <c r="M85" s="100">
        <v>2</v>
      </c>
      <c r="N85" s="100">
        <v>30</v>
      </c>
    </row>
    <row r="86" spans="1:14">
      <c r="A86" s="76" t="s">
        <v>147</v>
      </c>
      <c r="B86" s="100">
        <v>3</v>
      </c>
      <c r="C86" s="100">
        <v>1</v>
      </c>
      <c r="D86" s="100">
        <v>70</v>
      </c>
      <c r="E86" s="101" t="s">
        <v>148</v>
      </c>
      <c r="F86" s="76" t="s">
        <v>25</v>
      </c>
      <c r="G86" s="76" t="s">
        <v>17</v>
      </c>
      <c r="H86" s="100" t="s">
        <v>18</v>
      </c>
      <c r="I86" s="100" t="s">
        <v>149</v>
      </c>
      <c r="J86" s="76" t="s">
        <v>150</v>
      </c>
      <c r="K86" s="102" t="s">
        <v>155</v>
      </c>
      <c r="L86" s="100" t="s">
        <v>134</v>
      </c>
      <c r="M86" s="100">
        <v>2</v>
      </c>
      <c r="N86" s="100">
        <v>30</v>
      </c>
    </row>
    <row r="87" spans="1:14">
      <c r="A87" s="76" t="s">
        <v>147</v>
      </c>
      <c r="B87" s="100">
        <v>1</v>
      </c>
      <c r="C87" s="100">
        <v>1</v>
      </c>
      <c r="D87" s="100">
        <v>70</v>
      </c>
      <c r="E87" s="101" t="s">
        <v>148</v>
      </c>
      <c r="F87" s="76" t="s">
        <v>28</v>
      </c>
      <c r="G87" s="76" t="s">
        <v>29</v>
      </c>
      <c r="H87" s="100" t="s">
        <v>18</v>
      </c>
      <c r="I87" s="100" t="s">
        <v>57</v>
      </c>
      <c r="J87" s="76" t="s">
        <v>153</v>
      </c>
      <c r="K87" s="102" t="s">
        <v>152</v>
      </c>
      <c r="L87" s="100" t="s">
        <v>134</v>
      </c>
      <c r="M87" s="100">
        <v>2</v>
      </c>
      <c r="N87" s="100">
        <v>30</v>
      </c>
    </row>
    <row r="88" spans="1:14">
      <c r="A88" s="76" t="s">
        <v>147</v>
      </c>
      <c r="B88" s="100">
        <v>1</v>
      </c>
      <c r="C88" s="100">
        <v>1</v>
      </c>
      <c r="D88" s="100">
        <v>70</v>
      </c>
      <c r="E88" s="101" t="s">
        <v>148</v>
      </c>
      <c r="F88" s="76" t="s">
        <v>23</v>
      </c>
      <c r="G88" s="76" t="s">
        <v>29</v>
      </c>
      <c r="H88" s="100" t="s">
        <v>18</v>
      </c>
      <c r="I88" s="100" t="s">
        <v>57</v>
      </c>
      <c r="J88" s="76" t="s">
        <v>153</v>
      </c>
      <c r="K88" s="102" t="s">
        <v>152</v>
      </c>
      <c r="L88" s="100" t="s">
        <v>134</v>
      </c>
      <c r="M88" s="100">
        <v>2</v>
      </c>
      <c r="N88" s="100">
        <v>30</v>
      </c>
    </row>
    <row r="89" spans="1:14">
      <c r="A89" s="76" t="s">
        <v>147</v>
      </c>
      <c r="B89" s="100">
        <v>3</v>
      </c>
      <c r="C89" s="100">
        <v>1</v>
      </c>
      <c r="D89" s="100">
        <v>70</v>
      </c>
      <c r="E89" s="101" t="s">
        <v>148</v>
      </c>
      <c r="F89" s="76" t="s">
        <v>16</v>
      </c>
      <c r="G89" s="76" t="s">
        <v>17</v>
      </c>
      <c r="H89" s="100" t="s">
        <v>18</v>
      </c>
      <c r="I89" s="100" t="s">
        <v>149</v>
      </c>
      <c r="J89" s="76" t="s">
        <v>150</v>
      </c>
      <c r="K89" s="102" t="s">
        <v>155</v>
      </c>
      <c r="L89" s="100" t="s">
        <v>134</v>
      </c>
      <c r="M89" s="100">
        <v>2</v>
      </c>
      <c r="N89" s="100">
        <v>30</v>
      </c>
    </row>
    <row r="90" spans="1:14">
      <c r="A90" s="76" t="s">
        <v>147</v>
      </c>
      <c r="B90" s="100">
        <v>3</v>
      </c>
      <c r="C90" s="100">
        <v>1</v>
      </c>
      <c r="D90" s="100">
        <v>70</v>
      </c>
      <c r="E90" s="101" t="s">
        <v>148</v>
      </c>
      <c r="F90" s="76" t="s">
        <v>23</v>
      </c>
      <c r="G90" s="76" t="s">
        <v>17</v>
      </c>
      <c r="H90" s="100" t="s">
        <v>18</v>
      </c>
      <c r="I90" s="100" t="s">
        <v>149</v>
      </c>
      <c r="J90" s="76" t="s">
        <v>150</v>
      </c>
      <c r="K90" s="102" t="s">
        <v>155</v>
      </c>
      <c r="L90" s="100" t="s">
        <v>134</v>
      </c>
      <c r="M90" s="100">
        <v>2</v>
      </c>
      <c r="N90" s="100">
        <v>30</v>
      </c>
    </row>
    <row r="91" spans="1:14">
      <c r="A91" s="76" t="s">
        <v>147</v>
      </c>
      <c r="B91" s="100">
        <v>6</v>
      </c>
      <c r="C91" s="100">
        <v>1</v>
      </c>
      <c r="D91" s="100">
        <v>70</v>
      </c>
      <c r="E91" s="101" t="s">
        <v>148</v>
      </c>
      <c r="F91" s="76" t="s">
        <v>53</v>
      </c>
      <c r="G91" s="76" t="s">
        <v>56</v>
      </c>
      <c r="H91" s="100" t="s">
        <v>18</v>
      </c>
      <c r="I91" s="100" t="s">
        <v>57</v>
      </c>
      <c r="J91" s="76" t="s">
        <v>153</v>
      </c>
      <c r="K91" s="102" t="s">
        <v>102</v>
      </c>
      <c r="L91" s="100" t="s">
        <v>134</v>
      </c>
      <c r="M91" s="100">
        <v>2</v>
      </c>
      <c r="N91" s="100">
        <v>30</v>
      </c>
    </row>
    <row r="92" spans="1:14">
      <c r="A92" s="76" t="s">
        <v>147</v>
      </c>
      <c r="B92" s="100">
        <v>6</v>
      </c>
      <c r="C92" s="100">
        <v>1</v>
      </c>
      <c r="D92" s="100">
        <v>70</v>
      </c>
      <c r="E92" s="101" t="s">
        <v>148</v>
      </c>
      <c r="F92" s="76" t="s">
        <v>25</v>
      </c>
      <c r="G92" s="76" t="s">
        <v>56</v>
      </c>
      <c r="H92" s="100" t="s">
        <v>18</v>
      </c>
      <c r="I92" s="100" t="s">
        <v>149</v>
      </c>
      <c r="J92" s="76" t="s">
        <v>153</v>
      </c>
      <c r="K92" s="102" t="s">
        <v>102</v>
      </c>
      <c r="L92" s="100" t="s">
        <v>134</v>
      </c>
      <c r="M92" s="100">
        <v>2</v>
      </c>
      <c r="N92" s="100">
        <v>30</v>
      </c>
    </row>
    <row r="93" spans="1:14">
      <c r="A93" s="76" t="s">
        <v>147</v>
      </c>
      <c r="B93" s="100">
        <v>6</v>
      </c>
      <c r="C93" s="100">
        <v>1</v>
      </c>
      <c r="D93" s="100">
        <v>70</v>
      </c>
      <c r="E93" s="101" t="s">
        <v>148</v>
      </c>
      <c r="F93" s="76" t="s">
        <v>16</v>
      </c>
      <c r="G93" s="76" t="s">
        <v>56</v>
      </c>
      <c r="H93" s="100" t="s">
        <v>18</v>
      </c>
      <c r="I93" s="100" t="s">
        <v>149</v>
      </c>
      <c r="J93" s="76" t="s">
        <v>153</v>
      </c>
      <c r="K93" s="102" t="s">
        <v>102</v>
      </c>
      <c r="L93" s="100" t="s">
        <v>134</v>
      </c>
      <c r="M93" s="100">
        <v>2</v>
      </c>
      <c r="N93" s="100">
        <v>30</v>
      </c>
    </row>
    <row r="94" spans="1:14">
      <c r="A94" s="76" t="s">
        <v>156</v>
      </c>
      <c r="B94" s="100">
        <v>1</v>
      </c>
      <c r="C94" s="100">
        <v>8</v>
      </c>
      <c r="D94" s="100">
        <v>30</v>
      </c>
      <c r="E94" s="101" t="s">
        <v>157</v>
      </c>
      <c r="F94" s="76" t="s">
        <v>25</v>
      </c>
      <c r="G94" s="76" t="s">
        <v>29</v>
      </c>
      <c r="H94" s="100" t="s">
        <v>18</v>
      </c>
      <c r="I94" s="100" t="s">
        <v>118</v>
      </c>
      <c r="J94" s="76" t="s">
        <v>109</v>
      </c>
      <c r="K94" s="102" t="s">
        <v>158</v>
      </c>
      <c r="L94" s="100" t="s">
        <v>134</v>
      </c>
      <c r="M94" s="100">
        <v>2</v>
      </c>
      <c r="N94" s="100">
        <v>30</v>
      </c>
    </row>
    <row r="95" spans="1:14">
      <c r="A95" s="76" t="s">
        <v>156</v>
      </c>
      <c r="B95" s="100">
        <v>1</v>
      </c>
      <c r="C95" s="100">
        <v>8</v>
      </c>
      <c r="D95" s="100">
        <v>30</v>
      </c>
      <c r="E95" s="101" t="s">
        <v>157</v>
      </c>
      <c r="F95" s="76" t="s">
        <v>16</v>
      </c>
      <c r="G95" s="76" t="s">
        <v>29</v>
      </c>
      <c r="H95" s="100" t="s">
        <v>18</v>
      </c>
      <c r="I95" s="100" t="s">
        <v>118</v>
      </c>
      <c r="J95" s="76" t="s">
        <v>109</v>
      </c>
      <c r="K95" s="102" t="s">
        <v>158</v>
      </c>
      <c r="L95" s="100" t="s">
        <v>134</v>
      </c>
      <c r="M95" s="100">
        <v>2</v>
      </c>
      <c r="N95" s="100">
        <v>30</v>
      </c>
    </row>
    <row r="96" spans="1:14">
      <c r="A96" s="76" t="s">
        <v>159</v>
      </c>
      <c r="B96" s="100">
        <v>1</v>
      </c>
      <c r="C96" s="100">
        <v>6</v>
      </c>
      <c r="D96" s="100">
        <v>40</v>
      </c>
      <c r="E96" s="101" t="s">
        <v>160</v>
      </c>
      <c r="F96" s="76" t="s">
        <v>25</v>
      </c>
      <c r="G96" s="76" t="s">
        <v>29</v>
      </c>
      <c r="H96" s="100" t="s">
        <v>18</v>
      </c>
      <c r="I96" s="100" t="s">
        <v>161</v>
      </c>
      <c r="J96" s="76" t="s">
        <v>58</v>
      </c>
      <c r="K96" s="102" t="s">
        <v>162</v>
      </c>
      <c r="L96" s="100" t="s">
        <v>134</v>
      </c>
      <c r="M96" s="100">
        <v>2</v>
      </c>
      <c r="N96" s="100">
        <v>30</v>
      </c>
    </row>
    <row r="97" spans="1:14">
      <c r="A97" s="76" t="s">
        <v>159</v>
      </c>
      <c r="B97" s="100">
        <v>1</v>
      </c>
      <c r="C97" s="100">
        <v>6</v>
      </c>
      <c r="D97" s="100">
        <v>40</v>
      </c>
      <c r="E97" s="101" t="s">
        <v>160</v>
      </c>
      <c r="F97" s="76" t="s">
        <v>16</v>
      </c>
      <c r="G97" s="76" t="s">
        <v>29</v>
      </c>
      <c r="H97" s="100" t="s">
        <v>18</v>
      </c>
      <c r="I97" s="100" t="s">
        <v>161</v>
      </c>
      <c r="J97" s="76" t="s">
        <v>20</v>
      </c>
      <c r="K97" s="102" t="s">
        <v>162</v>
      </c>
      <c r="L97" s="100" t="s">
        <v>134</v>
      </c>
      <c r="M97" s="100">
        <v>2</v>
      </c>
      <c r="N97" s="100">
        <v>30</v>
      </c>
    </row>
    <row r="98" spans="1:14">
      <c r="A98" s="76" t="s">
        <v>163</v>
      </c>
      <c r="B98" s="100">
        <v>1</v>
      </c>
      <c r="C98" s="100">
        <v>7</v>
      </c>
      <c r="D98" s="100">
        <v>16</v>
      </c>
      <c r="E98" s="101" t="s">
        <v>164</v>
      </c>
      <c r="F98" s="76" t="s">
        <v>25</v>
      </c>
      <c r="G98" s="76" t="s">
        <v>32</v>
      </c>
      <c r="H98" s="100" t="s">
        <v>18</v>
      </c>
      <c r="I98" s="100">
        <v>0</v>
      </c>
      <c r="J98" s="76" t="s">
        <v>63</v>
      </c>
      <c r="K98" s="102" t="s">
        <v>165</v>
      </c>
      <c r="L98" s="100" t="s">
        <v>134</v>
      </c>
      <c r="M98" s="100">
        <v>2</v>
      </c>
      <c r="N98" s="100">
        <v>30</v>
      </c>
    </row>
    <row r="99" spans="1:14">
      <c r="A99" s="76" t="s">
        <v>163</v>
      </c>
      <c r="B99" s="100">
        <v>1</v>
      </c>
      <c r="C99" s="100">
        <v>7</v>
      </c>
      <c r="D99" s="100">
        <v>16</v>
      </c>
      <c r="E99" s="101" t="s">
        <v>164</v>
      </c>
      <c r="F99" s="76" t="s">
        <v>16</v>
      </c>
      <c r="G99" s="76" t="s">
        <v>32</v>
      </c>
      <c r="H99" s="100" t="s">
        <v>18</v>
      </c>
      <c r="I99" s="100">
        <v>0</v>
      </c>
      <c r="J99" s="76" t="s">
        <v>63</v>
      </c>
      <c r="K99" s="102" t="s">
        <v>165</v>
      </c>
      <c r="L99" s="100" t="s">
        <v>134</v>
      </c>
      <c r="M99" s="100">
        <v>2</v>
      </c>
      <c r="N99" s="100">
        <v>30</v>
      </c>
    </row>
    <row r="100" spans="1:14">
      <c r="A100" s="76" t="s">
        <v>166</v>
      </c>
      <c r="B100" s="100">
        <v>1</v>
      </c>
      <c r="C100" s="100">
        <v>6</v>
      </c>
      <c r="D100" s="100">
        <v>20</v>
      </c>
      <c r="E100" s="101" t="s">
        <v>167</v>
      </c>
      <c r="F100" s="76" t="s">
        <v>28</v>
      </c>
      <c r="G100" s="76" t="s">
        <v>17</v>
      </c>
      <c r="H100" s="100" t="s">
        <v>18</v>
      </c>
      <c r="I100" s="100">
        <v>0</v>
      </c>
      <c r="J100" s="76" t="s">
        <v>72</v>
      </c>
      <c r="K100" s="102" t="s">
        <v>142</v>
      </c>
      <c r="L100" s="100" t="s">
        <v>134</v>
      </c>
      <c r="M100" s="100">
        <v>2</v>
      </c>
      <c r="N100" s="100">
        <v>30</v>
      </c>
    </row>
    <row r="101" spans="1:14">
      <c r="A101" s="76" t="s">
        <v>166</v>
      </c>
      <c r="B101" s="100">
        <v>1</v>
      </c>
      <c r="C101" s="100">
        <v>6</v>
      </c>
      <c r="D101" s="100">
        <v>20</v>
      </c>
      <c r="E101" s="101" t="s">
        <v>167</v>
      </c>
      <c r="F101" s="76" t="s">
        <v>23</v>
      </c>
      <c r="G101" s="76" t="s">
        <v>17</v>
      </c>
      <c r="H101" s="100" t="s">
        <v>18</v>
      </c>
      <c r="I101" s="100">
        <v>0</v>
      </c>
      <c r="J101" s="76" t="s">
        <v>72</v>
      </c>
      <c r="K101" s="102" t="s">
        <v>142</v>
      </c>
      <c r="L101" s="100" t="s">
        <v>134</v>
      </c>
      <c r="M101" s="100">
        <v>2</v>
      </c>
      <c r="N101" s="100">
        <v>30</v>
      </c>
    </row>
    <row r="102" spans="1:14">
      <c r="A102" s="76" t="s">
        <v>168</v>
      </c>
      <c r="B102" s="100">
        <v>1</v>
      </c>
      <c r="C102" s="100">
        <v>6</v>
      </c>
      <c r="D102" s="100">
        <v>60</v>
      </c>
      <c r="E102" s="101" t="s">
        <v>169</v>
      </c>
      <c r="F102" s="76" t="s">
        <v>53</v>
      </c>
      <c r="G102" s="76" t="s">
        <v>32</v>
      </c>
      <c r="H102" s="100" t="s">
        <v>18</v>
      </c>
      <c r="I102" s="100" t="s">
        <v>74</v>
      </c>
      <c r="J102" s="76" t="s">
        <v>170</v>
      </c>
      <c r="K102" s="102" t="s">
        <v>133</v>
      </c>
      <c r="L102" s="100" t="s">
        <v>134</v>
      </c>
      <c r="M102" s="100">
        <v>2</v>
      </c>
      <c r="N102" s="100">
        <v>30</v>
      </c>
    </row>
    <row r="103" spans="1:14">
      <c r="A103" s="76" t="s">
        <v>168</v>
      </c>
      <c r="B103" s="100">
        <v>2</v>
      </c>
      <c r="C103" s="100">
        <v>6</v>
      </c>
      <c r="D103" s="100">
        <v>120</v>
      </c>
      <c r="E103" s="101" t="s">
        <v>169</v>
      </c>
      <c r="F103" s="76" t="s">
        <v>53</v>
      </c>
      <c r="G103" s="76" t="s">
        <v>29</v>
      </c>
      <c r="H103" s="100" t="s">
        <v>18</v>
      </c>
      <c r="I103" s="100" t="s">
        <v>171</v>
      </c>
      <c r="J103" s="76" t="s">
        <v>123</v>
      </c>
      <c r="K103" s="102" t="s">
        <v>133</v>
      </c>
      <c r="L103" s="100" t="s">
        <v>134</v>
      </c>
      <c r="M103" s="100">
        <v>2</v>
      </c>
      <c r="N103" s="100">
        <v>30</v>
      </c>
    </row>
    <row r="104" spans="1:14">
      <c r="A104" s="76" t="s">
        <v>172</v>
      </c>
      <c r="B104" s="100">
        <v>1</v>
      </c>
      <c r="C104" s="100">
        <v>0</v>
      </c>
      <c r="D104" s="100">
        <v>20</v>
      </c>
      <c r="E104" s="101" t="s">
        <v>173</v>
      </c>
      <c r="F104" s="76" t="s">
        <v>53</v>
      </c>
      <c r="G104" s="76" t="s">
        <v>17</v>
      </c>
      <c r="H104" s="100" t="s">
        <v>18</v>
      </c>
      <c r="I104" s="100" t="s">
        <v>137</v>
      </c>
      <c r="J104" s="76" t="s">
        <v>72</v>
      </c>
      <c r="K104" s="102" t="s">
        <v>165</v>
      </c>
      <c r="L104" s="100" t="s">
        <v>134</v>
      </c>
      <c r="M104" s="100">
        <v>2</v>
      </c>
      <c r="N104" s="100">
        <v>30</v>
      </c>
    </row>
    <row r="105" spans="1:14">
      <c r="A105" s="76" t="s">
        <v>172</v>
      </c>
      <c r="B105" s="100">
        <v>1</v>
      </c>
      <c r="C105" s="100">
        <v>0</v>
      </c>
      <c r="D105" s="100">
        <v>20</v>
      </c>
      <c r="E105" s="101" t="s">
        <v>173</v>
      </c>
      <c r="F105" s="76" t="s">
        <v>28</v>
      </c>
      <c r="G105" s="76" t="s">
        <v>17</v>
      </c>
      <c r="H105" s="100" t="s">
        <v>18</v>
      </c>
      <c r="I105" s="100" t="s">
        <v>161</v>
      </c>
      <c r="J105" s="76" t="s">
        <v>72</v>
      </c>
      <c r="K105" s="102" t="s">
        <v>165</v>
      </c>
      <c r="L105" s="100" t="s">
        <v>134</v>
      </c>
      <c r="M105" s="100">
        <v>2</v>
      </c>
      <c r="N105" s="100">
        <v>30</v>
      </c>
    </row>
    <row r="106" spans="1:14">
      <c r="A106" s="76" t="s">
        <v>174</v>
      </c>
      <c r="B106" s="100">
        <v>1</v>
      </c>
      <c r="C106" s="100">
        <v>6</v>
      </c>
      <c r="D106" s="100">
        <v>45</v>
      </c>
      <c r="E106" s="101" t="s">
        <v>175</v>
      </c>
      <c r="F106" s="76" t="s">
        <v>53</v>
      </c>
      <c r="G106" s="76" t="s">
        <v>29</v>
      </c>
      <c r="H106" s="100" t="s">
        <v>18</v>
      </c>
      <c r="I106" s="100" t="s">
        <v>19</v>
      </c>
      <c r="J106" s="76" t="s">
        <v>20</v>
      </c>
      <c r="K106" s="102" t="s">
        <v>176</v>
      </c>
      <c r="L106" s="100" t="s">
        <v>134</v>
      </c>
      <c r="M106" s="100">
        <v>2</v>
      </c>
      <c r="N106" s="100">
        <v>30</v>
      </c>
    </row>
    <row r="107" spans="1:14">
      <c r="A107" s="76" t="s">
        <v>174</v>
      </c>
      <c r="B107" s="100">
        <v>1</v>
      </c>
      <c r="C107" s="100">
        <v>6</v>
      </c>
      <c r="D107" s="100">
        <v>45</v>
      </c>
      <c r="E107" s="101" t="s">
        <v>175</v>
      </c>
      <c r="F107" s="76" t="s">
        <v>28</v>
      </c>
      <c r="G107" s="76" t="s">
        <v>29</v>
      </c>
      <c r="H107" s="100" t="s">
        <v>18</v>
      </c>
      <c r="I107" s="100" t="s">
        <v>19</v>
      </c>
      <c r="J107" s="76" t="s">
        <v>20</v>
      </c>
      <c r="K107" s="102" t="s">
        <v>177</v>
      </c>
      <c r="L107" s="100" t="s">
        <v>134</v>
      </c>
      <c r="M107" s="100">
        <v>2</v>
      </c>
      <c r="N107" s="100">
        <v>30</v>
      </c>
    </row>
    <row r="108" spans="1:14">
      <c r="A108" s="76" t="s">
        <v>178</v>
      </c>
      <c r="B108" s="100">
        <v>1</v>
      </c>
      <c r="C108" s="100">
        <v>4</v>
      </c>
      <c r="D108" s="100">
        <v>50</v>
      </c>
      <c r="E108" s="101" t="s">
        <v>179</v>
      </c>
      <c r="F108" s="76" t="s">
        <v>25</v>
      </c>
      <c r="G108" s="76" t="s">
        <v>41</v>
      </c>
      <c r="H108" s="100" t="s">
        <v>18</v>
      </c>
      <c r="I108" s="100" t="s">
        <v>180</v>
      </c>
      <c r="J108" s="76" t="s">
        <v>181</v>
      </c>
      <c r="K108" s="102" t="s">
        <v>155</v>
      </c>
      <c r="L108" s="100" t="s">
        <v>134</v>
      </c>
      <c r="M108" s="100">
        <v>2</v>
      </c>
      <c r="N108" s="100">
        <v>30</v>
      </c>
    </row>
    <row r="109" spans="1:14">
      <c r="A109" s="76" t="s">
        <v>178</v>
      </c>
      <c r="B109" s="100">
        <v>1</v>
      </c>
      <c r="C109" s="100">
        <v>4</v>
      </c>
      <c r="D109" s="100">
        <v>50</v>
      </c>
      <c r="E109" s="101" t="s">
        <v>179</v>
      </c>
      <c r="F109" s="76" t="s">
        <v>16</v>
      </c>
      <c r="G109" s="76" t="s">
        <v>41</v>
      </c>
      <c r="H109" s="100" t="s">
        <v>18</v>
      </c>
      <c r="I109" s="100" t="s">
        <v>180</v>
      </c>
      <c r="J109" s="76" t="s">
        <v>181</v>
      </c>
      <c r="K109" s="102" t="s">
        <v>155</v>
      </c>
      <c r="L109" s="100" t="s">
        <v>134</v>
      </c>
      <c r="M109" s="100">
        <v>2</v>
      </c>
      <c r="N109" s="100">
        <v>30</v>
      </c>
    </row>
    <row r="110" spans="1:14">
      <c r="A110" s="76" t="s">
        <v>182</v>
      </c>
      <c r="B110" s="100">
        <v>1</v>
      </c>
      <c r="C110" s="100">
        <v>6</v>
      </c>
      <c r="D110" s="100">
        <v>45</v>
      </c>
      <c r="E110" s="101" t="s">
        <v>183</v>
      </c>
      <c r="F110" s="76" t="s">
        <v>25</v>
      </c>
      <c r="G110" s="76" t="s">
        <v>47</v>
      </c>
      <c r="H110" s="100" t="s">
        <v>18</v>
      </c>
      <c r="I110" s="100" t="s">
        <v>71</v>
      </c>
      <c r="J110" s="76" t="s">
        <v>101</v>
      </c>
      <c r="K110" s="102" t="s">
        <v>184</v>
      </c>
      <c r="L110" s="100" t="s">
        <v>134</v>
      </c>
      <c r="M110" s="100">
        <v>2</v>
      </c>
      <c r="N110" s="100">
        <v>30</v>
      </c>
    </row>
    <row r="111" spans="1:14">
      <c r="A111" s="76" t="s">
        <v>182</v>
      </c>
      <c r="B111" s="100">
        <v>1</v>
      </c>
      <c r="C111" s="100">
        <v>6</v>
      </c>
      <c r="D111" s="100">
        <v>45</v>
      </c>
      <c r="E111" s="101" t="s">
        <v>183</v>
      </c>
      <c r="F111" s="76" t="s">
        <v>16</v>
      </c>
      <c r="G111" s="76" t="s">
        <v>47</v>
      </c>
      <c r="H111" s="100" t="s">
        <v>18</v>
      </c>
      <c r="I111" s="100" t="s">
        <v>71</v>
      </c>
      <c r="J111" s="76" t="s">
        <v>101</v>
      </c>
      <c r="K111" s="102" t="s">
        <v>184</v>
      </c>
      <c r="L111" s="100" t="s">
        <v>134</v>
      </c>
      <c r="M111" s="100">
        <v>2</v>
      </c>
      <c r="N111" s="100">
        <v>30</v>
      </c>
    </row>
    <row r="112" spans="1:14">
      <c r="A112" s="76" t="s">
        <v>185</v>
      </c>
      <c r="B112" s="100"/>
      <c r="C112" s="100">
        <v>6</v>
      </c>
      <c r="D112" s="100">
        <v>0</v>
      </c>
      <c r="E112" s="101" t="s">
        <v>186</v>
      </c>
      <c r="F112" s="76" t="s">
        <v>25</v>
      </c>
      <c r="G112" s="76" t="s">
        <v>17</v>
      </c>
      <c r="H112" s="100" t="s">
        <v>18</v>
      </c>
      <c r="I112" s="100">
        <v>0</v>
      </c>
      <c r="J112" s="76" t="s">
        <v>30</v>
      </c>
      <c r="K112" s="102" t="s">
        <v>31</v>
      </c>
      <c r="L112" s="100" t="s">
        <v>134</v>
      </c>
      <c r="M112" s="100">
        <v>2</v>
      </c>
      <c r="N112" s="100">
        <v>30</v>
      </c>
    </row>
    <row r="113" spans="1:14">
      <c r="A113" s="76" t="s">
        <v>185</v>
      </c>
      <c r="B113" s="100"/>
      <c r="C113" s="100">
        <v>6</v>
      </c>
      <c r="D113" s="100">
        <v>0</v>
      </c>
      <c r="E113" s="101" t="s">
        <v>186</v>
      </c>
      <c r="F113" s="76" t="s">
        <v>16</v>
      </c>
      <c r="G113" s="76" t="s">
        <v>17</v>
      </c>
      <c r="H113" s="100" t="s">
        <v>18</v>
      </c>
      <c r="I113" s="100">
        <v>0</v>
      </c>
      <c r="J113" s="76" t="s">
        <v>30</v>
      </c>
      <c r="K113" s="102" t="s">
        <v>31</v>
      </c>
      <c r="L113" s="100" t="s">
        <v>134</v>
      </c>
      <c r="M113" s="100">
        <v>2</v>
      </c>
      <c r="N113" s="100">
        <v>30</v>
      </c>
    </row>
    <row r="114" spans="1:14">
      <c r="A114" s="76" t="s">
        <v>185</v>
      </c>
      <c r="B114" s="100">
        <v>1</v>
      </c>
      <c r="C114" s="100">
        <v>6</v>
      </c>
      <c r="D114" s="100">
        <v>130</v>
      </c>
      <c r="E114" s="101" t="s">
        <v>186</v>
      </c>
      <c r="F114" s="76" t="s">
        <v>25</v>
      </c>
      <c r="G114" s="76" t="s">
        <v>17</v>
      </c>
      <c r="H114" s="100" t="s">
        <v>18</v>
      </c>
      <c r="I114" s="100" t="s">
        <v>94</v>
      </c>
      <c r="J114" s="76" t="s">
        <v>123</v>
      </c>
      <c r="K114" s="102" t="s">
        <v>184</v>
      </c>
      <c r="L114" s="100" t="s">
        <v>134</v>
      </c>
      <c r="M114" s="100">
        <v>2</v>
      </c>
      <c r="N114" s="100">
        <v>30</v>
      </c>
    </row>
    <row r="115" spans="1:14">
      <c r="A115" s="76" t="s">
        <v>185</v>
      </c>
      <c r="B115" s="100">
        <v>1</v>
      </c>
      <c r="C115" s="100">
        <v>6</v>
      </c>
      <c r="D115" s="100">
        <v>130</v>
      </c>
      <c r="E115" s="101" t="s">
        <v>186</v>
      </c>
      <c r="F115" s="76" t="s">
        <v>16</v>
      </c>
      <c r="G115" s="76" t="s">
        <v>17</v>
      </c>
      <c r="H115" s="100" t="s">
        <v>18</v>
      </c>
      <c r="I115" s="100" t="s">
        <v>94</v>
      </c>
      <c r="J115" s="76" t="s">
        <v>123</v>
      </c>
      <c r="K115" s="102" t="s">
        <v>184</v>
      </c>
      <c r="L115" s="100" t="s">
        <v>134</v>
      </c>
      <c r="M115" s="100">
        <v>2</v>
      </c>
      <c r="N115" s="100">
        <v>30</v>
      </c>
    </row>
    <row r="116" spans="1:14">
      <c r="A116" s="76" t="s">
        <v>185</v>
      </c>
      <c r="B116" s="100">
        <v>2</v>
      </c>
      <c r="C116" s="100">
        <v>6</v>
      </c>
      <c r="D116" s="100">
        <v>130</v>
      </c>
      <c r="E116" s="101" t="s">
        <v>186</v>
      </c>
      <c r="F116" s="76" t="s">
        <v>25</v>
      </c>
      <c r="G116" s="76" t="s">
        <v>41</v>
      </c>
      <c r="H116" s="100" t="s">
        <v>18</v>
      </c>
      <c r="I116" s="100" t="s">
        <v>187</v>
      </c>
      <c r="J116" s="76" t="s">
        <v>188</v>
      </c>
      <c r="K116" s="102" t="s">
        <v>189</v>
      </c>
      <c r="L116" s="100" t="s">
        <v>134</v>
      </c>
      <c r="M116" s="100">
        <v>2</v>
      </c>
      <c r="N116" s="100">
        <v>30</v>
      </c>
    </row>
    <row r="117" spans="1:14">
      <c r="A117" s="76" t="s">
        <v>185</v>
      </c>
      <c r="B117" s="100">
        <v>2</v>
      </c>
      <c r="C117" s="100">
        <v>6</v>
      </c>
      <c r="D117" s="100">
        <v>130</v>
      </c>
      <c r="E117" s="101" t="s">
        <v>186</v>
      </c>
      <c r="F117" s="76" t="s">
        <v>16</v>
      </c>
      <c r="G117" s="76" t="s">
        <v>41</v>
      </c>
      <c r="H117" s="100" t="s">
        <v>18</v>
      </c>
      <c r="I117" s="100" t="s">
        <v>187</v>
      </c>
      <c r="J117" s="76" t="s">
        <v>188</v>
      </c>
      <c r="K117" s="102" t="s">
        <v>189</v>
      </c>
      <c r="L117" s="100" t="s">
        <v>134</v>
      </c>
      <c r="M117" s="100">
        <v>2</v>
      </c>
      <c r="N117" s="100">
        <v>30</v>
      </c>
    </row>
    <row r="118" spans="1:14">
      <c r="A118" s="76" t="s">
        <v>190</v>
      </c>
      <c r="B118" s="100">
        <v>1</v>
      </c>
      <c r="C118" s="100">
        <v>7</v>
      </c>
      <c r="D118" s="100">
        <v>45</v>
      </c>
      <c r="E118" s="101" t="s">
        <v>191</v>
      </c>
      <c r="F118" s="76" t="s">
        <v>53</v>
      </c>
      <c r="G118" s="76" t="s">
        <v>32</v>
      </c>
      <c r="H118" s="100" t="s">
        <v>18</v>
      </c>
      <c r="I118" s="100" t="s">
        <v>71</v>
      </c>
      <c r="J118" s="76" t="s">
        <v>101</v>
      </c>
      <c r="K118" s="102" t="s">
        <v>192</v>
      </c>
      <c r="L118" s="100" t="s">
        <v>134</v>
      </c>
      <c r="M118" s="100">
        <v>2</v>
      </c>
      <c r="N118" s="100">
        <v>30</v>
      </c>
    </row>
    <row r="119" spans="1:14">
      <c r="A119" s="76" t="s">
        <v>190</v>
      </c>
      <c r="B119" s="100">
        <v>1</v>
      </c>
      <c r="C119" s="100">
        <v>7</v>
      </c>
      <c r="D119" s="100">
        <v>45</v>
      </c>
      <c r="E119" s="101" t="s">
        <v>191</v>
      </c>
      <c r="F119" s="76" t="s">
        <v>28</v>
      </c>
      <c r="G119" s="76" t="s">
        <v>32</v>
      </c>
      <c r="H119" s="100" t="s">
        <v>18</v>
      </c>
      <c r="I119" s="100" t="s">
        <v>59</v>
      </c>
      <c r="J119" s="76" t="s">
        <v>60</v>
      </c>
      <c r="K119" s="102" t="s">
        <v>192</v>
      </c>
      <c r="L119" s="100" t="s">
        <v>134</v>
      </c>
      <c r="M119" s="100">
        <v>2</v>
      </c>
      <c r="N119" s="100">
        <v>30</v>
      </c>
    </row>
    <row r="120" spans="1:14">
      <c r="A120" s="76" t="s">
        <v>193</v>
      </c>
      <c r="B120" s="100">
        <v>1</v>
      </c>
      <c r="C120" s="100">
        <v>7</v>
      </c>
      <c r="D120" s="100">
        <v>30</v>
      </c>
      <c r="E120" s="101" t="s">
        <v>194</v>
      </c>
      <c r="F120" s="76" t="s">
        <v>53</v>
      </c>
      <c r="G120" s="76" t="s">
        <v>32</v>
      </c>
      <c r="H120" s="100" t="s">
        <v>18</v>
      </c>
      <c r="I120" s="100">
        <v>0</v>
      </c>
      <c r="J120" s="76" t="s">
        <v>63</v>
      </c>
      <c r="K120" s="102" t="s">
        <v>195</v>
      </c>
      <c r="L120" s="100" t="s">
        <v>134</v>
      </c>
      <c r="M120" s="100">
        <v>2</v>
      </c>
      <c r="N120" s="100">
        <v>30</v>
      </c>
    </row>
    <row r="121" spans="1:14">
      <c r="A121" s="76" t="s">
        <v>193</v>
      </c>
      <c r="B121" s="100">
        <v>1</v>
      </c>
      <c r="C121" s="100">
        <v>7</v>
      </c>
      <c r="D121" s="100">
        <v>30</v>
      </c>
      <c r="E121" s="101" t="s">
        <v>194</v>
      </c>
      <c r="F121" s="76" t="s">
        <v>28</v>
      </c>
      <c r="G121" s="76" t="s">
        <v>32</v>
      </c>
      <c r="H121" s="100" t="s">
        <v>18</v>
      </c>
      <c r="I121" s="100">
        <v>0</v>
      </c>
      <c r="J121" s="76" t="s">
        <v>63</v>
      </c>
      <c r="K121" s="102" t="s">
        <v>195</v>
      </c>
      <c r="L121" s="100" t="s">
        <v>134</v>
      </c>
      <c r="M121" s="100">
        <v>2</v>
      </c>
      <c r="N121" s="100">
        <v>30</v>
      </c>
    </row>
    <row r="122" spans="1:14">
      <c r="A122" s="76" t="s">
        <v>196</v>
      </c>
      <c r="B122" s="100">
        <v>1</v>
      </c>
      <c r="C122" s="100">
        <v>8</v>
      </c>
      <c r="D122" s="100">
        <v>0</v>
      </c>
      <c r="E122" s="101" t="s">
        <v>197</v>
      </c>
      <c r="F122" s="76" t="s">
        <v>25</v>
      </c>
      <c r="G122" s="76" t="s">
        <v>17</v>
      </c>
      <c r="H122" s="100" t="s">
        <v>18</v>
      </c>
      <c r="I122" s="100" t="s">
        <v>50</v>
      </c>
      <c r="J122" s="76" t="s">
        <v>30</v>
      </c>
      <c r="K122" s="102" t="s">
        <v>31</v>
      </c>
      <c r="L122" s="100" t="s">
        <v>134</v>
      </c>
      <c r="M122" s="100">
        <v>2</v>
      </c>
      <c r="N122" s="100">
        <v>30</v>
      </c>
    </row>
    <row r="123" spans="1:14">
      <c r="A123" s="76" t="s">
        <v>196</v>
      </c>
      <c r="B123" s="100">
        <v>1</v>
      </c>
      <c r="C123" s="100">
        <v>8</v>
      </c>
      <c r="D123" s="100">
        <v>0</v>
      </c>
      <c r="E123" s="101" t="s">
        <v>197</v>
      </c>
      <c r="F123" s="76" t="s">
        <v>16</v>
      </c>
      <c r="G123" s="76" t="s">
        <v>17</v>
      </c>
      <c r="H123" s="100" t="s">
        <v>18</v>
      </c>
      <c r="I123" s="100" t="s">
        <v>50</v>
      </c>
      <c r="J123" s="76" t="s">
        <v>30</v>
      </c>
      <c r="K123" s="102" t="s">
        <v>31</v>
      </c>
      <c r="L123" s="100" t="s">
        <v>134</v>
      </c>
      <c r="M123" s="100">
        <v>2</v>
      </c>
      <c r="N123" s="100">
        <v>30</v>
      </c>
    </row>
    <row r="124" spans="1:14">
      <c r="A124" s="76" t="s">
        <v>198</v>
      </c>
      <c r="B124" s="100">
        <v>1</v>
      </c>
      <c r="C124" s="100">
        <v>3</v>
      </c>
      <c r="D124" s="100">
        <v>40</v>
      </c>
      <c r="E124" s="101" t="s">
        <v>199</v>
      </c>
      <c r="F124" s="76" t="s">
        <v>28</v>
      </c>
      <c r="G124" s="76" t="s">
        <v>41</v>
      </c>
      <c r="H124" s="100" t="s">
        <v>18</v>
      </c>
      <c r="I124" s="100" t="s">
        <v>161</v>
      </c>
      <c r="J124" s="76" t="s">
        <v>58</v>
      </c>
      <c r="K124" s="102" t="s">
        <v>151</v>
      </c>
      <c r="L124" s="100" t="s">
        <v>134</v>
      </c>
      <c r="M124" s="100">
        <v>2</v>
      </c>
      <c r="N124" s="100">
        <v>30</v>
      </c>
    </row>
    <row r="125" spans="1:14">
      <c r="A125" s="76" t="s">
        <v>198</v>
      </c>
      <c r="B125" s="100">
        <v>1</v>
      </c>
      <c r="C125" s="100">
        <v>3</v>
      </c>
      <c r="D125" s="100">
        <v>40</v>
      </c>
      <c r="E125" s="101" t="s">
        <v>199</v>
      </c>
      <c r="F125" s="76" t="s">
        <v>23</v>
      </c>
      <c r="G125" s="76" t="s">
        <v>41</v>
      </c>
      <c r="H125" s="100" t="s">
        <v>18</v>
      </c>
      <c r="I125" s="100" t="s">
        <v>161</v>
      </c>
      <c r="J125" s="76" t="s">
        <v>58</v>
      </c>
      <c r="K125" s="102" t="s">
        <v>151</v>
      </c>
      <c r="L125" s="100" t="s">
        <v>134</v>
      </c>
      <c r="M125" s="100">
        <v>2</v>
      </c>
      <c r="N125" s="100">
        <v>30</v>
      </c>
    </row>
    <row r="126" spans="1:14">
      <c r="A126" s="76" t="s">
        <v>200</v>
      </c>
      <c r="B126" s="100">
        <v>1</v>
      </c>
      <c r="C126" s="100">
        <v>4</v>
      </c>
      <c r="D126" s="100">
        <v>15</v>
      </c>
      <c r="E126" s="101" t="s">
        <v>201</v>
      </c>
      <c r="F126" s="76" t="s">
        <v>25</v>
      </c>
      <c r="G126" s="76" t="s">
        <v>202</v>
      </c>
      <c r="H126" s="100" t="s">
        <v>18</v>
      </c>
      <c r="I126" s="100">
        <v>0</v>
      </c>
      <c r="J126" s="76" t="s">
        <v>203</v>
      </c>
      <c r="K126" s="102" t="s">
        <v>204</v>
      </c>
      <c r="L126" s="100" t="s">
        <v>134</v>
      </c>
      <c r="M126" s="100">
        <v>1</v>
      </c>
      <c r="N126" s="100">
        <v>15</v>
      </c>
    </row>
    <row r="127" spans="1:14">
      <c r="A127" s="76" t="s">
        <v>200</v>
      </c>
      <c r="B127" s="100">
        <v>2</v>
      </c>
      <c r="C127" s="100">
        <v>4</v>
      </c>
      <c r="D127" s="100">
        <v>15</v>
      </c>
      <c r="E127" s="101" t="s">
        <v>201</v>
      </c>
      <c r="F127" s="76" t="s">
        <v>53</v>
      </c>
      <c r="G127" s="76" t="s">
        <v>202</v>
      </c>
      <c r="H127" s="100" t="s">
        <v>18</v>
      </c>
      <c r="I127" s="100">
        <v>0</v>
      </c>
      <c r="J127" s="76" t="s">
        <v>203</v>
      </c>
      <c r="K127" s="102" t="s">
        <v>205</v>
      </c>
      <c r="L127" s="100" t="s">
        <v>134</v>
      </c>
      <c r="M127" s="100">
        <v>1</v>
      </c>
      <c r="N127" s="100">
        <v>15</v>
      </c>
    </row>
    <row r="128" spans="1:14">
      <c r="A128" s="76" t="s">
        <v>200</v>
      </c>
      <c r="B128" s="100">
        <v>3</v>
      </c>
      <c r="C128" s="100">
        <v>4</v>
      </c>
      <c r="D128" s="100">
        <v>15</v>
      </c>
      <c r="E128" s="101" t="s">
        <v>201</v>
      </c>
      <c r="F128" s="76" t="s">
        <v>28</v>
      </c>
      <c r="G128" s="76" t="s">
        <v>202</v>
      </c>
      <c r="H128" s="100" t="s">
        <v>18</v>
      </c>
      <c r="I128" s="100">
        <v>0</v>
      </c>
      <c r="J128" s="76" t="s">
        <v>203</v>
      </c>
      <c r="K128" s="102" t="s">
        <v>205</v>
      </c>
      <c r="L128" s="100" t="s">
        <v>134</v>
      </c>
      <c r="M128" s="100">
        <v>1</v>
      </c>
      <c r="N128" s="100">
        <v>15</v>
      </c>
    </row>
    <row r="129" spans="1:14">
      <c r="A129" s="76" t="s">
        <v>200</v>
      </c>
      <c r="B129" s="100">
        <v>4</v>
      </c>
      <c r="C129" s="100">
        <v>4</v>
      </c>
      <c r="D129" s="100">
        <v>15</v>
      </c>
      <c r="E129" s="101" t="s">
        <v>201</v>
      </c>
      <c r="F129" s="76" t="s">
        <v>28</v>
      </c>
      <c r="G129" s="76" t="s">
        <v>206</v>
      </c>
      <c r="H129" s="100" t="s">
        <v>18</v>
      </c>
      <c r="I129" s="100">
        <v>0</v>
      </c>
      <c r="J129" s="76" t="s">
        <v>203</v>
      </c>
      <c r="K129" s="102" t="s">
        <v>205</v>
      </c>
      <c r="L129" s="100" t="s">
        <v>134</v>
      </c>
      <c r="M129" s="100">
        <v>1</v>
      </c>
      <c r="N129" s="100">
        <v>15</v>
      </c>
    </row>
    <row r="130" spans="1:14">
      <c r="A130" s="76" t="s">
        <v>200</v>
      </c>
      <c r="B130" s="100">
        <v>5</v>
      </c>
      <c r="C130" s="100">
        <v>4</v>
      </c>
      <c r="D130" s="100">
        <v>0</v>
      </c>
      <c r="E130" s="101" t="s">
        <v>201</v>
      </c>
      <c r="F130" s="76" t="s">
        <v>28</v>
      </c>
      <c r="G130" s="76" t="s">
        <v>207</v>
      </c>
      <c r="H130" s="100" t="s">
        <v>18</v>
      </c>
      <c r="I130" s="100">
        <v>0</v>
      </c>
      <c r="J130" s="76" t="s">
        <v>30</v>
      </c>
      <c r="K130" s="102" t="s">
        <v>31</v>
      </c>
      <c r="L130" s="100" t="s">
        <v>134</v>
      </c>
      <c r="M130" s="100">
        <v>1</v>
      </c>
      <c r="N130" s="100">
        <v>15</v>
      </c>
    </row>
    <row r="131" spans="1:14">
      <c r="A131" s="76" t="s">
        <v>200</v>
      </c>
      <c r="B131" s="100">
        <v>6</v>
      </c>
      <c r="C131" s="100">
        <v>4</v>
      </c>
      <c r="D131" s="100">
        <v>0</v>
      </c>
      <c r="E131" s="101" t="s">
        <v>201</v>
      </c>
      <c r="F131" s="76" t="s">
        <v>28</v>
      </c>
      <c r="G131" s="76" t="s">
        <v>208</v>
      </c>
      <c r="H131" s="100" t="s">
        <v>18</v>
      </c>
      <c r="I131" s="100">
        <v>0</v>
      </c>
      <c r="J131" s="76" t="s">
        <v>30</v>
      </c>
      <c r="K131" s="102" t="s">
        <v>31</v>
      </c>
      <c r="L131" s="100" t="s">
        <v>134</v>
      </c>
      <c r="M131" s="100">
        <v>1</v>
      </c>
      <c r="N131" s="100">
        <v>15</v>
      </c>
    </row>
    <row r="132" spans="1:14">
      <c r="A132" s="76" t="s">
        <v>200</v>
      </c>
      <c r="B132" s="100">
        <v>5</v>
      </c>
      <c r="C132" s="100">
        <v>4</v>
      </c>
      <c r="D132" s="100">
        <v>15</v>
      </c>
      <c r="E132" s="101" t="s">
        <v>201</v>
      </c>
      <c r="F132" s="76" t="s">
        <v>53</v>
      </c>
      <c r="G132" s="76" t="s">
        <v>24</v>
      </c>
      <c r="H132" s="100" t="s">
        <v>18</v>
      </c>
      <c r="I132" s="100" t="s">
        <v>209</v>
      </c>
      <c r="J132" s="76" t="s">
        <v>203</v>
      </c>
      <c r="K132" s="102" t="s">
        <v>210</v>
      </c>
      <c r="L132" s="100" t="s">
        <v>134</v>
      </c>
      <c r="M132" s="100">
        <v>1</v>
      </c>
      <c r="N132" s="100">
        <v>15</v>
      </c>
    </row>
    <row r="133" spans="1:14">
      <c r="A133" s="76" t="s">
        <v>200</v>
      </c>
      <c r="B133" s="100">
        <v>6</v>
      </c>
      <c r="C133" s="100">
        <v>4</v>
      </c>
      <c r="D133" s="100">
        <v>15</v>
      </c>
      <c r="E133" s="101" t="s">
        <v>201</v>
      </c>
      <c r="F133" s="76" t="s">
        <v>53</v>
      </c>
      <c r="G133" s="76" t="s">
        <v>206</v>
      </c>
      <c r="H133" s="100" t="s">
        <v>18</v>
      </c>
      <c r="I133" s="100" t="s">
        <v>209</v>
      </c>
      <c r="J133" s="76" t="s">
        <v>203</v>
      </c>
      <c r="K133" s="102" t="s">
        <v>205</v>
      </c>
      <c r="L133" s="100" t="s">
        <v>134</v>
      </c>
      <c r="M133" s="100">
        <v>1</v>
      </c>
      <c r="N133" s="100">
        <v>15</v>
      </c>
    </row>
    <row r="134" spans="1:14">
      <c r="A134" s="76" t="s">
        <v>200</v>
      </c>
      <c r="B134" s="100">
        <v>7</v>
      </c>
      <c r="C134" s="100">
        <v>4</v>
      </c>
      <c r="D134" s="100">
        <v>15</v>
      </c>
      <c r="E134" s="101" t="s">
        <v>201</v>
      </c>
      <c r="F134" s="76" t="s">
        <v>28</v>
      </c>
      <c r="G134" s="76" t="s">
        <v>24</v>
      </c>
      <c r="H134" s="100" t="s">
        <v>18</v>
      </c>
      <c r="I134" s="100" t="s">
        <v>209</v>
      </c>
      <c r="J134" s="76" t="s">
        <v>203</v>
      </c>
      <c r="K134" s="102" t="s">
        <v>210</v>
      </c>
      <c r="L134" s="100" t="s">
        <v>134</v>
      </c>
      <c r="M134" s="100">
        <v>1</v>
      </c>
      <c r="N134" s="100">
        <v>15</v>
      </c>
    </row>
    <row r="135" spans="1:14">
      <c r="A135" s="76" t="s">
        <v>200</v>
      </c>
      <c r="B135" s="100">
        <v>8</v>
      </c>
      <c r="C135" s="100">
        <v>4</v>
      </c>
      <c r="D135" s="100">
        <v>15</v>
      </c>
      <c r="E135" s="101" t="s">
        <v>201</v>
      </c>
      <c r="F135" s="76" t="s">
        <v>28</v>
      </c>
      <c r="G135" s="76" t="s">
        <v>211</v>
      </c>
      <c r="H135" s="100" t="s">
        <v>18</v>
      </c>
      <c r="I135" s="100">
        <v>0</v>
      </c>
      <c r="J135" s="76" t="s">
        <v>203</v>
      </c>
      <c r="K135" s="102" t="s">
        <v>210</v>
      </c>
      <c r="L135" s="100" t="s">
        <v>134</v>
      </c>
      <c r="M135" s="100">
        <v>1</v>
      </c>
      <c r="N135" s="100">
        <v>15</v>
      </c>
    </row>
    <row r="136" spans="1:14">
      <c r="A136" s="76" t="s">
        <v>200</v>
      </c>
      <c r="B136" s="100"/>
      <c r="C136" s="100">
        <v>4</v>
      </c>
      <c r="D136" s="100">
        <v>0</v>
      </c>
      <c r="E136" s="101" t="s">
        <v>201</v>
      </c>
      <c r="F136" s="76" t="s">
        <v>28</v>
      </c>
      <c r="G136" s="76" t="s">
        <v>212</v>
      </c>
      <c r="H136" s="100" t="s">
        <v>18</v>
      </c>
      <c r="I136" s="100">
        <v>0</v>
      </c>
      <c r="J136" s="76" t="s">
        <v>30</v>
      </c>
      <c r="K136" s="102" t="s">
        <v>31</v>
      </c>
      <c r="L136" s="100" t="s">
        <v>134</v>
      </c>
      <c r="M136" s="100">
        <v>1</v>
      </c>
      <c r="N136" s="100">
        <v>15</v>
      </c>
    </row>
    <row r="137" spans="1:14">
      <c r="A137" s="76" t="s">
        <v>200</v>
      </c>
      <c r="B137" s="100">
        <v>10</v>
      </c>
      <c r="C137" s="100">
        <v>4</v>
      </c>
      <c r="D137" s="100">
        <v>0</v>
      </c>
      <c r="E137" s="101" t="s">
        <v>201</v>
      </c>
      <c r="F137" s="76" t="s">
        <v>16</v>
      </c>
      <c r="G137" s="76" t="s">
        <v>207</v>
      </c>
      <c r="H137" s="100" t="s">
        <v>18</v>
      </c>
      <c r="I137" s="100">
        <v>0</v>
      </c>
      <c r="J137" s="76" t="s">
        <v>30</v>
      </c>
      <c r="K137" s="102" t="s">
        <v>31</v>
      </c>
      <c r="L137" s="100" t="s">
        <v>134</v>
      </c>
      <c r="M137" s="100">
        <v>1</v>
      </c>
      <c r="N137" s="100">
        <v>15</v>
      </c>
    </row>
    <row r="138" spans="1:14">
      <c r="A138" s="76" t="s">
        <v>200</v>
      </c>
      <c r="B138" s="100">
        <v>9</v>
      </c>
      <c r="C138" s="100">
        <v>4</v>
      </c>
      <c r="D138" s="100">
        <v>15</v>
      </c>
      <c r="E138" s="101" t="s">
        <v>201</v>
      </c>
      <c r="F138" s="76" t="s">
        <v>53</v>
      </c>
      <c r="G138" s="76" t="s">
        <v>207</v>
      </c>
      <c r="H138" s="100" t="s">
        <v>18</v>
      </c>
      <c r="I138" s="100" t="s">
        <v>209</v>
      </c>
      <c r="J138" s="76" t="s">
        <v>203</v>
      </c>
      <c r="K138" s="102" t="s">
        <v>205</v>
      </c>
      <c r="L138" s="100" t="s">
        <v>134</v>
      </c>
      <c r="M138" s="100">
        <v>1</v>
      </c>
      <c r="N138" s="100">
        <v>15</v>
      </c>
    </row>
    <row r="139" spans="1:14">
      <c r="A139" s="76" t="s">
        <v>200</v>
      </c>
      <c r="B139" s="100">
        <v>10</v>
      </c>
      <c r="C139" s="100">
        <v>4</v>
      </c>
      <c r="D139" s="100">
        <v>15</v>
      </c>
      <c r="E139" s="101" t="s">
        <v>201</v>
      </c>
      <c r="F139" s="76" t="s">
        <v>53</v>
      </c>
      <c r="G139" s="76" t="s">
        <v>208</v>
      </c>
      <c r="H139" s="100" t="s">
        <v>18</v>
      </c>
      <c r="I139" s="100" t="s">
        <v>209</v>
      </c>
      <c r="J139" s="76" t="s">
        <v>203</v>
      </c>
      <c r="K139" s="102" t="s">
        <v>205</v>
      </c>
      <c r="L139" s="100" t="s">
        <v>134</v>
      </c>
      <c r="M139" s="100">
        <v>1</v>
      </c>
      <c r="N139" s="100">
        <v>15</v>
      </c>
    </row>
    <row r="140" spans="1:14">
      <c r="A140" s="76" t="s">
        <v>200</v>
      </c>
      <c r="B140" s="100">
        <v>11</v>
      </c>
      <c r="C140" s="100">
        <v>4</v>
      </c>
      <c r="D140" s="100">
        <v>0</v>
      </c>
      <c r="E140" s="101" t="s">
        <v>201</v>
      </c>
      <c r="F140" s="76" t="s">
        <v>16</v>
      </c>
      <c r="G140" s="76" t="s">
        <v>206</v>
      </c>
      <c r="H140" s="100" t="s">
        <v>18</v>
      </c>
      <c r="I140" s="100" t="s">
        <v>209</v>
      </c>
      <c r="J140" s="76" t="s">
        <v>30</v>
      </c>
      <c r="K140" s="102" t="s">
        <v>31</v>
      </c>
      <c r="L140" s="100" t="s">
        <v>134</v>
      </c>
      <c r="M140" s="100">
        <v>1</v>
      </c>
      <c r="N140" s="100">
        <v>15</v>
      </c>
    </row>
    <row r="141" spans="1:14">
      <c r="A141" s="76" t="s">
        <v>213</v>
      </c>
      <c r="B141" s="100">
        <v>1</v>
      </c>
      <c r="C141" s="100">
        <v>6</v>
      </c>
      <c r="D141" s="100">
        <v>45</v>
      </c>
      <c r="E141" s="101" t="s">
        <v>214</v>
      </c>
      <c r="F141" s="76" t="s">
        <v>25</v>
      </c>
      <c r="G141" s="76" t="s">
        <v>41</v>
      </c>
      <c r="H141" s="100" t="s">
        <v>18</v>
      </c>
      <c r="I141" s="100" t="s">
        <v>19</v>
      </c>
      <c r="J141" s="76" t="s">
        <v>20</v>
      </c>
      <c r="K141" s="102" t="s">
        <v>210</v>
      </c>
      <c r="L141" s="100" t="s">
        <v>134</v>
      </c>
      <c r="M141" s="100">
        <v>2</v>
      </c>
      <c r="N141" s="100">
        <v>30</v>
      </c>
    </row>
    <row r="142" spans="1:14">
      <c r="A142" s="76" t="s">
        <v>213</v>
      </c>
      <c r="B142" s="100">
        <v>1</v>
      </c>
      <c r="C142" s="100">
        <v>6</v>
      </c>
      <c r="D142" s="100">
        <v>45</v>
      </c>
      <c r="E142" s="101" t="s">
        <v>214</v>
      </c>
      <c r="F142" s="76" t="s">
        <v>16</v>
      </c>
      <c r="G142" s="76" t="s">
        <v>41</v>
      </c>
      <c r="H142" s="100" t="s">
        <v>18</v>
      </c>
      <c r="I142" s="100" t="s">
        <v>19</v>
      </c>
      <c r="J142" s="76" t="s">
        <v>20</v>
      </c>
      <c r="K142" s="102" t="s">
        <v>205</v>
      </c>
      <c r="L142" s="100" t="s">
        <v>134</v>
      </c>
      <c r="M142" s="100">
        <v>2</v>
      </c>
      <c r="N142" s="100">
        <v>30</v>
      </c>
    </row>
    <row r="143" spans="1:14">
      <c r="A143" s="76" t="s">
        <v>215</v>
      </c>
      <c r="B143" s="100">
        <v>2</v>
      </c>
      <c r="C143" s="100">
        <v>3</v>
      </c>
      <c r="D143" s="100">
        <v>60</v>
      </c>
      <c r="E143" s="101" t="s">
        <v>216</v>
      </c>
      <c r="F143" s="76" t="s">
        <v>28</v>
      </c>
      <c r="G143" s="76" t="s">
        <v>41</v>
      </c>
      <c r="H143" s="100" t="s">
        <v>18</v>
      </c>
      <c r="I143" s="100" t="s">
        <v>217</v>
      </c>
      <c r="J143" s="76" t="s">
        <v>119</v>
      </c>
      <c r="K143" s="102" t="s">
        <v>218</v>
      </c>
      <c r="L143" s="100" t="s">
        <v>134</v>
      </c>
      <c r="M143" s="100">
        <v>2</v>
      </c>
      <c r="N143" s="100">
        <v>30</v>
      </c>
    </row>
    <row r="144" spans="1:14">
      <c r="A144" s="76" t="s">
        <v>215</v>
      </c>
      <c r="B144" s="100">
        <v>2</v>
      </c>
      <c r="C144" s="100">
        <v>3</v>
      </c>
      <c r="D144" s="100">
        <v>60</v>
      </c>
      <c r="E144" s="101" t="s">
        <v>216</v>
      </c>
      <c r="F144" s="76" t="s">
        <v>23</v>
      </c>
      <c r="G144" s="76" t="s">
        <v>41</v>
      </c>
      <c r="H144" s="100" t="s">
        <v>18</v>
      </c>
      <c r="I144" s="100" t="s">
        <v>217</v>
      </c>
      <c r="J144" s="76" t="s">
        <v>119</v>
      </c>
      <c r="K144" s="102" t="s">
        <v>218</v>
      </c>
      <c r="L144" s="100" t="s">
        <v>134</v>
      </c>
      <c r="M144" s="100">
        <v>2</v>
      </c>
      <c r="N144" s="100">
        <v>30</v>
      </c>
    </row>
    <row r="145" spans="1:14">
      <c r="A145" s="76" t="s">
        <v>215</v>
      </c>
      <c r="B145" s="100">
        <v>1</v>
      </c>
      <c r="C145" s="100">
        <v>3</v>
      </c>
      <c r="D145" s="100">
        <v>0</v>
      </c>
      <c r="E145" s="101" t="s">
        <v>216</v>
      </c>
      <c r="F145" s="76" t="s">
        <v>25</v>
      </c>
      <c r="G145" s="76" t="s">
        <v>29</v>
      </c>
      <c r="H145" s="100" t="s">
        <v>18</v>
      </c>
      <c r="I145" s="100" t="s">
        <v>171</v>
      </c>
      <c r="J145" s="76" t="s">
        <v>30</v>
      </c>
      <c r="K145" s="102" t="s">
        <v>31</v>
      </c>
      <c r="L145" s="100" t="s">
        <v>134</v>
      </c>
      <c r="M145" s="100">
        <v>2</v>
      </c>
      <c r="N145" s="100">
        <v>30</v>
      </c>
    </row>
    <row r="146" spans="1:14">
      <c r="A146" s="76" t="s">
        <v>215</v>
      </c>
      <c r="B146" s="100">
        <v>1</v>
      </c>
      <c r="C146" s="100">
        <v>3</v>
      </c>
      <c r="D146" s="100">
        <v>0</v>
      </c>
      <c r="E146" s="101" t="s">
        <v>216</v>
      </c>
      <c r="F146" s="76" t="s">
        <v>16</v>
      </c>
      <c r="G146" s="76" t="s">
        <v>29</v>
      </c>
      <c r="H146" s="100" t="s">
        <v>18</v>
      </c>
      <c r="I146" s="100" t="s">
        <v>171</v>
      </c>
      <c r="J146" s="76" t="s">
        <v>30</v>
      </c>
      <c r="K146" s="102" t="s">
        <v>31</v>
      </c>
      <c r="L146" s="100" t="s">
        <v>134</v>
      </c>
      <c r="M146" s="100">
        <v>2</v>
      </c>
      <c r="N146" s="100">
        <v>30</v>
      </c>
    </row>
    <row r="147" spans="1:14">
      <c r="A147" s="76" t="s">
        <v>215</v>
      </c>
      <c r="B147" s="100">
        <v>3</v>
      </c>
      <c r="C147" s="100">
        <v>3</v>
      </c>
      <c r="D147" s="100">
        <v>80</v>
      </c>
      <c r="E147" s="101" t="s">
        <v>216</v>
      </c>
      <c r="F147" s="76" t="s">
        <v>25</v>
      </c>
      <c r="G147" s="76" t="s">
        <v>32</v>
      </c>
      <c r="H147" s="100" t="s">
        <v>18</v>
      </c>
      <c r="I147" s="100" t="s">
        <v>171</v>
      </c>
      <c r="J147" s="76" t="s">
        <v>123</v>
      </c>
      <c r="K147" s="102" t="s">
        <v>158</v>
      </c>
      <c r="L147" s="100" t="s">
        <v>134</v>
      </c>
      <c r="M147" s="100">
        <v>2</v>
      </c>
      <c r="N147" s="100">
        <v>30</v>
      </c>
    </row>
    <row r="148" spans="1:14">
      <c r="A148" s="76" t="s">
        <v>215</v>
      </c>
      <c r="B148" s="100">
        <v>3</v>
      </c>
      <c r="C148" s="100">
        <v>3</v>
      </c>
      <c r="D148" s="100">
        <v>80</v>
      </c>
      <c r="E148" s="101" t="s">
        <v>216</v>
      </c>
      <c r="F148" s="76" t="s">
        <v>16</v>
      </c>
      <c r="G148" s="76" t="s">
        <v>32</v>
      </c>
      <c r="H148" s="100" t="s">
        <v>18</v>
      </c>
      <c r="I148" s="100" t="s">
        <v>171</v>
      </c>
      <c r="J148" s="76" t="s">
        <v>123</v>
      </c>
      <c r="K148" s="102" t="s">
        <v>158</v>
      </c>
      <c r="L148" s="100" t="s">
        <v>134</v>
      </c>
      <c r="M148" s="100">
        <v>2</v>
      </c>
      <c r="N148" s="100">
        <v>30</v>
      </c>
    </row>
    <row r="149" spans="1:14">
      <c r="A149" s="76" t="s">
        <v>219</v>
      </c>
      <c r="B149" s="100">
        <v>2</v>
      </c>
      <c r="C149" s="100">
        <v>5</v>
      </c>
      <c r="D149" s="100">
        <v>0</v>
      </c>
      <c r="E149" s="101" t="s">
        <v>220</v>
      </c>
      <c r="F149" s="76" t="s">
        <v>25</v>
      </c>
      <c r="G149" s="76" t="s">
        <v>17</v>
      </c>
      <c r="H149" s="100" t="s">
        <v>18</v>
      </c>
      <c r="I149" s="100" t="s">
        <v>59</v>
      </c>
      <c r="J149" s="76" t="s">
        <v>30</v>
      </c>
      <c r="K149" s="102" t="s">
        <v>31</v>
      </c>
      <c r="L149" s="100" t="s">
        <v>134</v>
      </c>
      <c r="M149" s="100">
        <v>2</v>
      </c>
      <c r="N149" s="100">
        <v>30</v>
      </c>
    </row>
    <row r="150" spans="1:14">
      <c r="A150" s="76" t="s">
        <v>219</v>
      </c>
      <c r="B150" s="100">
        <v>2</v>
      </c>
      <c r="C150" s="100">
        <v>5</v>
      </c>
      <c r="D150" s="100">
        <v>0</v>
      </c>
      <c r="E150" s="101" t="s">
        <v>220</v>
      </c>
      <c r="F150" s="76" t="s">
        <v>16</v>
      </c>
      <c r="G150" s="76" t="s">
        <v>17</v>
      </c>
      <c r="H150" s="100" t="s">
        <v>18</v>
      </c>
      <c r="I150" s="100" t="s">
        <v>59</v>
      </c>
      <c r="J150" s="76" t="s">
        <v>30</v>
      </c>
      <c r="K150" s="102" t="s">
        <v>31</v>
      </c>
      <c r="L150" s="100" t="s">
        <v>134</v>
      </c>
      <c r="M150" s="100">
        <v>2</v>
      </c>
      <c r="N150" s="100">
        <v>30</v>
      </c>
    </row>
    <row r="151" spans="1:14">
      <c r="A151" s="76" t="s">
        <v>219</v>
      </c>
      <c r="B151" s="100">
        <v>1</v>
      </c>
      <c r="C151" s="100">
        <v>5</v>
      </c>
      <c r="D151" s="100">
        <v>50</v>
      </c>
      <c r="E151" s="101" t="s">
        <v>220</v>
      </c>
      <c r="F151" s="76" t="s">
        <v>25</v>
      </c>
      <c r="G151" s="76" t="s">
        <v>32</v>
      </c>
      <c r="H151" s="100" t="s">
        <v>18</v>
      </c>
      <c r="I151" s="100" t="s">
        <v>187</v>
      </c>
      <c r="J151" s="76" t="s">
        <v>67</v>
      </c>
      <c r="K151" s="102" t="s">
        <v>162</v>
      </c>
      <c r="L151" s="100" t="s">
        <v>134</v>
      </c>
      <c r="M151" s="100">
        <v>2</v>
      </c>
      <c r="N151" s="100">
        <v>30</v>
      </c>
    </row>
    <row r="152" spans="1:14">
      <c r="A152" s="76" t="s">
        <v>219</v>
      </c>
      <c r="B152" s="100">
        <v>1</v>
      </c>
      <c r="C152" s="100">
        <v>5</v>
      </c>
      <c r="D152" s="100">
        <v>50</v>
      </c>
      <c r="E152" s="101" t="s">
        <v>220</v>
      </c>
      <c r="F152" s="76" t="s">
        <v>16</v>
      </c>
      <c r="G152" s="76" t="s">
        <v>32</v>
      </c>
      <c r="H152" s="100" t="s">
        <v>18</v>
      </c>
      <c r="I152" s="100" t="s">
        <v>187</v>
      </c>
      <c r="J152" s="76" t="s">
        <v>67</v>
      </c>
      <c r="K152" s="102" t="s">
        <v>162</v>
      </c>
      <c r="L152" s="100" t="s">
        <v>134</v>
      </c>
      <c r="M152" s="100">
        <v>2</v>
      </c>
      <c r="N152" s="100">
        <v>30</v>
      </c>
    </row>
    <row r="153" spans="1:14">
      <c r="A153" s="76" t="s">
        <v>221</v>
      </c>
      <c r="B153" s="100">
        <v>1</v>
      </c>
      <c r="C153" s="100">
        <v>6</v>
      </c>
      <c r="D153" s="100">
        <v>15</v>
      </c>
      <c r="E153" s="101" t="s">
        <v>222</v>
      </c>
      <c r="F153" s="76" t="s">
        <v>25</v>
      </c>
      <c r="G153" s="76" t="s">
        <v>17</v>
      </c>
      <c r="H153" s="100" t="s">
        <v>18</v>
      </c>
      <c r="I153" s="100" t="s">
        <v>223</v>
      </c>
      <c r="J153" s="76" t="s">
        <v>114</v>
      </c>
      <c r="K153" s="102" t="s">
        <v>204</v>
      </c>
      <c r="L153" s="100" t="s">
        <v>134</v>
      </c>
      <c r="M153" s="100">
        <v>2</v>
      </c>
      <c r="N153" s="100">
        <v>30</v>
      </c>
    </row>
    <row r="154" spans="1:14">
      <c r="A154" s="76" t="s">
        <v>221</v>
      </c>
      <c r="B154" s="100">
        <v>1</v>
      </c>
      <c r="C154" s="100">
        <v>6</v>
      </c>
      <c r="D154" s="100">
        <v>15</v>
      </c>
      <c r="E154" s="101" t="s">
        <v>222</v>
      </c>
      <c r="F154" s="76" t="s">
        <v>16</v>
      </c>
      <c r="G154" s="76" t="s">
        <v>24</v>
      </c>
      <c r="H154" s="100" t="s">
        <v>18</v>
      </c>
      <c r="I154" s="100" t="s">
        <v>223</v>
      </c>
      <c r="J154" s="76" t="s">
        <v>114</v>
      </c>
      <c r="K154" s="102" t="s">
        <v>204</v>
      </c>
      <c r="L154" s="100" t="s">
        <v>134</v>
      </c>
      <c r="M154" s="100">
        <v>1</v>
      </c>
      <c r="N154" s="100">
        <v>15</v>
      </c>
    </row>
    <row r="155" spans="1:14">
      <c r="A155" s="76" t="s">
        <v>221</v>
      </c>
      <c r="B155" s="100">
        <v>1</v>
      </c>
      <c r="C155" s="100">
        <v>6</v>
      </c>
      <c r="D155" s="100">
        <v>15</v>
      </c>
      <c r="E155" s="101" t="s">
        <v>222</v>
      </c>
      <c r="F155" s="76" t="s">
        <v>16</v>
      </c>
      <c r="G155" s="76" t="s">
        <v>211</v>
      </c>
      <c r="H155" s="100" t="s">
        <v>18</v>
      </c>
      <c r="I155" s="100" t="s">
        <v>209</v>
      </c>
      <c r="J155" s="76" t="s">
        <v>203</v>
      </c>
      <c r="K155" s="102" t="s">
        <v>204</v>
      </c>
      <c r="L155" s="100" t="s">
        <v>134</v>
      </c>
      <c r="M155" s="100">
        <v>1</v>
      </c>
      <c r="N155" s="100">
        <v>15</v>
      </c>
    </row>
    <row r="156" spans="1:14">
      <c r="A156" s="76" t="s">
        <v>221</v>
      </c>
      <c r="B156" s="100">
        <v>2</v>
      </c>
      <c r="C156" s="100">
        <v>6</v>
      </c>
      <c r="D156" s="100">
        <v>15</v>
      </c>
      <c r="E156" s="101" t="s">
        <v>222</v>
      </c>
      <c r="F156" s="76" t="s">
        <v>25</v>
      </c>
      <c r="G156" s="76" t="s">
        <v>17</v>
      </c>
      <c r="H156" s="100" t="s">
        <v>18</v>
      </c>
      <c r="I156" s="100" t="s">
        <v>223</v>
      </c>
      <c r="J156" s="76" t="s">
        <v>30</v>
      </c>
      <c r="K156" s="102" t="s">
        <v>31</v>
      </c>
      <c r="L156" s="100" t="s">
        <v>134</v>
      </c>
      <c r="M156" s="100">
        <v>2</v>
      </c>
      <c r="N156" s="100">
        <v>30</v>
      </c>
    </row>
    <row r="157" spans="1:14">
      <c r="A157" s="76" t="s">
        <v>221</v>
      </c>
      <c r="B157" s="100">
        <v>2</v>
      </c>
      <c r="C157" s="100">
        <v>6</v>
      </c>
      <c r="D157" s="100">
        <v>15</v>
      </c>
      <c r="E157" s="101" t="s">
        <v>222</v>
      </c>
      <c r="F157" s="76" t="s">
        <v>16</v>
      </c>
      <c r="G157" s="76" t="s">
        <v>24</v>
      </c>
      <c r="H157" s="100" t="s">
        <v>18</v>
      </c>
      <c r="I157" s="100" t="s">
        <v>223</v>
      </c>
      <c r="J157" s="76" t="s">
        <v>30</v>
      </c>
      <c r="K157" s="102" t="s">
        <v>31</v>
      </c>
      <c r="L157" s="100" t="s">
        <v>134</v>
      </c>
      <c r="M157" s="100">
        <v>2</v>
      </c>
      <c r="N157" s="100">
        <v>30</v>
      </c>
    </row>
    <row r="158" spans="1:14">
      <c r="A158" s="76" t="s">
        <v>221</v>
      </c>
      <c r="B158" s="100">
        <v>2</v>
      </c>
      <c r="C158" s="100">
        <v>6</v>
      </c>
      <c r="D158" s="100">
        <v>15</v>
      </c>
      <c r="E158" s="101" t="s">
        <v>222</v>
      </c>
      <c r="F158" s="76" t="s">
        <v>23</v>
      </c>
      <c r="G158" s="76" t="s">
        <v>24</v>
      </c>
      <c r="H158" s="100" t="s">
        <v>18</v>
      </c>
      <c r="I158" s="100" t="s">
        <v>209</v>
      </c>
      <c r="J158" s="76" t="s">
        <v>30</v>
      </c>
      <c r="K158" s="102" t="s">
        <v>31</v>
      </c>
      <c r="L158" s="100" t="s">
        <v>134</v>
      </c>
      <c r="M158" s="100">
        <v>1</v>
      </c>
      <c r="N158" s="100">
        <v>15</v>
      </c>
    </row>
    <row r="159" spans="1:14">
      <c r="A159" s="76" t="s">
        <v>221</v>
      </c>
      <c r="B159" s="100">
        <v>3</v>
      </c>
      <c r="C159" s="100">
        <v>6</v>
      </c>
      <c r="D159" s="100">
        <v>15</v>
      </c>
      <c r="E159" s="101" t="s">
        <v>222</v>
      </c>
      <c r="F159" s="76" t="s">
        <v>25</v>
      </c>
      <c r="G159" s="76" t="s">
        <v>17</v>
      </c>
      <c r="H159" s="100" t="s">
        <v>18</v>
      </c>
      <c r="I159" s="100" t="s">
        <v>223</v>
      </c>
      <c r="J159" s="76" t="s">
        <v>30</v>
      </c>
      <c r="K159" s="102" t="s">
        <v>31</v>
      </c>
      <c r="L159" s="100" t="s">
        <v>134</v>
      </c>
      <c r="M159" s="100"/>
      <c r="N159" s="100">
        <v>0</v>
      </c>
    </row>
    <row r="160" spans="1:14">
      <c r="A160" s="76" t="s">
        <v>221</v>
      </c>
      <c r="B160" s="100">
        <v>3</v>
      </c>
      <c r="C160" s="100">
        <v>6</v>
      </c>
      <c r="D160" s="100">
        <v>15</v>
      </c>
      <c r="E160" s="101" t="s">
        <v>222</v>
      </c>
      <c r="F160" s="76" t="s">
        <v>16</v>
      </c>
      <c r="G160" s="76" t="s">
        <v>24</v>
      </c>
      <c r="H160" s="100" t="s">
        <v>18</v>
      </c>
      <c r="I160" s="100" t="s">
        <v>223</v>
      </c>
      <c r="J160" s="76" t="s">
        <v>30</v>
      </c>
      <c r="K160" s="102" t="s">
        <v>31</v>
      </c>
      <c r="L160" s="100" t="s">
        <v>134</v>
      </c>
      <c r="M160" s="100">
        <v>1</v>
      </c>
      <c r="N160" s="100">
        <v>15</v>
      </c>
    </row>
    <row r="161" spans="1:14">
      <c r="A161" s="76" t="s">
        <v>221</v>
      </c>
      <c r="B161" s="100">
        <v>3</v>
      </c>
      <c r="C161" s="100">
        <v>6</v>
      </c>
      <c r="D161" s="100">
        <v>15</v>
      </c>
      <c r="E161" s="101" t="s">
        <v>222</v>
      </c>
      <c r="F161" s="76" t="s">
        <v>23</v>
      </c>
      <c r="G161" s="76" t="s">
        <v>211</v>
      </c>
      <c r="H161" s="100" t="s">
        <v>18</v>
      </c>
      <c r="I161" s="100" t="s">
        <v>209</v>
      </c>
      <c r="J161" s="76" t="s">
        <v>30</v>
      </c>
      <c r="K161" s="102" t="s">
        <v>31</v>
      </c>
      <c r="L161" s="100" t="s">
        <v>134</v>
      </c>
      <c r="M161" s="100">
        <v>1</v>
      </c>
      <c r="N161" s="100">
        <v>15</v>
      </c>
    </row>
    <row r="162" spans="1:14">
      <c r="A162" s="76" t="s">
        <v>221</v>
      </c>
      <c r="B162" s="100"/>
      <c r="C162" s="100">
        <v>6</v>
      </c>
      <c r="D162" s="100">
        <v>20</v>
      </c>
      <c r="E162" s="101" t="s">
        <v>222</v>
      </c>
      <c r="F162" s="76" t="s">
        <v>23</v>
      </c>
      <c r="G162" s="76" t="s">
        <v>211</v>
      </c>
      <c r="H162" s="100" t="s">
        <v>18</v>
      </c>
      <c r="I162" s="100">
        <v>0</v>
      </c>
      <c r="J162" s="76" t="s">
        <v>30</v>
      </c>
      <c r="K162" s="102" t="s">
        <v>31</v>
      </c>
      <c r="L162" s="100" t="s">
        <v>134</v>
      </c>
      <c r="M162" s="100">
        <v>1</v>
      </c>
      <c r="N162" s="100">
        <v>15</v>
      </c>
    </row>
    <row r="163" spans="1:14">
      <c r="A163" s="76" t="s">
        <v>221</v>
      </c>
      <c r="B163" s="100"/>
      <c r="C163" s="100">
        <v>6</v>
      </c>
      <c r="D163" s="100">
        <v>0</v>
      </c>
      <c r="E163" s="101" t="s">
        <v>222</v>
      </c>
      <c r="F163" s="76" t="s">
        <v>25</v>
      </c>
      <c r="G163" s="76" t="s">
        <v>17</v>
      </c>
      <c r="H163" s="100" t="s">
        <v>18</v>
      </c>
      <c r="I163" s="100">
        <v>0</v>
      </c>
      <c r="J163" s="76" t="s">
        <v>30</v>
      </c>
      <c r="K163" s="102" t="s">
        <v>31</v>
      </c>
      <c r="L163" s="100" t="s">
        <v>134</v>
      </c>
      <c r="M163" s="100">
        <v>2</v>
      </c>
      <c r="N163" s="100">
        <v>30</v>
      </c>
    </row>
    <row r="164" spans="1:14">
      <c r="A164" s="76" t="s">
        <v>221</v>
      </c>
      <c r="B164" s="100"/>
      <c r="C164" s="100">
        <v>6</v>
      </c>
      <c r="D164" s="100">
        <v>0</v>
      </c>
      <c r="E164" s="101" t="s">
        <v>222</v>
      </c>
      <c r="F164" s="76" t="s">
        <v>16</v>
      </c>
      <c r="G164" s="76" t="s">
        <v>24</v>
      </c>
      <c r="H164" s="100" t="s">
        <v>18</v>
      </c>
      <c r="I164" s="100">
        <v>0</v>
      </c>
      <c r="J164" s="76" t="s">
        <v>30</v>
      </c>
      <c r="K164" s="102" t="s">
        <v>31</v>
      </c>
      <c r="L164" s="100" t="s">
        <v>134</v>
      </c>
      <c r="M164" s="100">
        <v>2</v>
      </c>
      <c r="N164" s="100">
        <v>30</v>
      </c>
    </row>
    <row r="165" spans="1:14">
      <c r="A165" s="76" t="s">
        <v>221</v>
      </c>
      <c r="B165" s="100"/>
      <c r="C165" s="100">
        <v>6</v>
      </c>
      <c r="D165" s="100">
        <v>0</v>
      </c>
      <c r="E165" s="101" t="s">
        <v>222</v>
      </c>
      <c r="F165" s="76" t="s">
        <v>25</v>
      </c>
      <c r="G165" s="76" t="s">
        <v>17</v>
      </c>
      <c r="H165" s="100" t="s">
        <v>18</v>
      </c>
      <c r="I165" s="100">
        <v>0</v>
      </c>
      <c r="J165" s="76" t="s">
        <v>30</v>
      </c>
      <c r="K165" s="102" t="s">
        <v>31</v>
      </c>
      <c r="L165" s="100" t="s">
        <v>134</v>
      </c>
      <c r="M165" s="100">
        <v>2</v>
      </c>
      <c r="N165" s="100">
        <v>30</v>
      </c>
    </row>
    <row r="166" spans="1:14">
      <c r="A166" s="76" t="s">
        <v>221</v>
      </c>
      <c r="B166" s="100"/>
      <c r="C166" s="100">
        <v>6</v>
      </c>
      <c r="D166" s="100">
        <v>0</v>
      </c>
      <c r="E166" s="101" t="s">
        <v>222</v>
      </c>
      <c r="F166" s="76" t="s">
        <v>16</v>
      </c>
      <c r="G166" s="76" t="s">
        <v>24</v>
      </c>
      <c r="H166" s="100" t="s">
        <v>18</v>
      </c>
      <c r="I166" s="100">
        <v>0</v>
      </c>
      <c r="J166" s="76" t="s">
        <v>30</v>
      </c>
      <c r="K166" s="102" t="s">
        <v>31</v>
      </c>
      <c r="L166" s="100" t="s">
        <v>134</v>
      </c>
      <c r="M166" s="100">
        <v>2</v>
      </c>
      <c r="N166" s="100">
        <v>30</v>
      </c>
    </row>
    <row r="167" spans="1:14">
      <c r="A167" s="76" t="s">
        <v>221</v>
      </c>
      <c r="B167" s="100"/>
      <c r="C167" s="100">
        <v>6</v>
      </c>
      <c r="D167" s="100">
        <v>0</v>
      </c>
      <c r="E167" s="101" t="s">
        <v>222</v>
      </c>
      <c r="F167" s="76" t="s">
        <v>25</v>
      </c>
      <c r="G167" s="76" t="s">
        <v>17</v>
      </c>
      <c r="H167" s="100" t="s">
        <v>18</v>
      </c>
      <c r="I167" s="100">
        <v>0</v>
      </c>
      <c r="J167" s="76" t="s">
        <v>30</v>
      </c>
      <c r="K167" s="102" t="s">
        <v>31</v>
      </c>
      <c r="L167" s="100" t="s">
        <v>134</v>
      </c>
      <c r="M167" s="100">
        <v>2</v>
      </c>
      <c r="N167" s="100">
        <v>30</v>
      </c>
    </row>
    <row r="168" spans="1:14">
      <c r="A168" s="76" t="s">
        <v>221</v>
      </c>
      <c r="B168" s="100"/>
      <c r="C168" s="100">
        <v>6</v>
      </c>
      <c r="D168" s="100">
        <v>0</v>
      </c>
      <c r="E168" s="101" t="s">
        <v>222</v>
      </c>
      <c r="F168" s="76" t="s">
        <v>16</v>
      </c>
      <c r="G168" s="76" t="s">
        <v>24</v>
      </c>
      <c r="H168" s="100" t="s">
        <v>18</v>
      </c>
      <c r="I168" s="100">
        <v>0</v>
      </c>
      <c r="J168" s="76" t="s">
        <v>30</v>
      </c>
      <c r="K168" s="102" t="s">
        <v>31</v>
      </c>
      <c r="L168" s="100" t="s">
        <v>134</v>
      </c>
      <c r="M168" s="100">
        <v>2</v>
      </c>
      <c r="N168" s="100">
        <v>30</v>
      </c>
    </row>
    <row r="169" spans="1:14">
      <c r="A169" s="76" t="s">
        <v>224</v>
      </c>
      <c r="B169" s="100">
        <v>1</v>
      </c>
      <c r="C169" s="100">
        <v>6</v>
      </c>
      <c r="D169" s="100">
        <v>45</v>
      </c>
      <c r="E169" s="101" t="s">
        <v>225</v>
      </c>
      <c r="F169" s="76" t="s">
        <v>53</v>
      </c>
      <c r="G169" s="76" t="s">
        <v>32</v>
      </c>
      <c r="H169" s="100" t="s">
        <v>18</v>
      </c>
      <c r="I169" s="100" t="s">
        <v>19</v>
      </c>
      <c r="J169" s="76" t="s">
        <v>20</v>
      </c>
      <c r="K169" s="102" t="s">
        <v>176</v>
      </c>
      <c r="L169" s="100" t="s">
        <v>134</v>
      </c>
      <c r="M169" s="100">
        <v>2</v>
      </c>
      <c r="N169" s="100">
        <v>30</v>
      </c>
    </row>
    <row r="170" spans="1:14">
      <c r="A170" s="76" t="s">
        <v>224</v>
      </c>
      <c r="B170" s="100">
        <v>1</v>
      </c>
      <c r="C170" s="100">
        <v>6</v>
      </c>
      <c r="D170" s="100">
        <v>45</v>
      </c>
      <c r="E170" s="101" t="s">
        <v>225</v>
      </c>
      <c r="F170" s="76" t="s">
        <v>28</v>
      </c>
      <c r="G170" s="76" t="s">
        <v>32</v>
      </c>
      <c r="H170" s="100" t="s">
        <v>18</v>
      </c>
      <c r="I170" s="100" t="s">
        <v>19</v>
      </c>
      <c r="J170" s="76" t="s">
        <v>20</v>
      </c>
      <c r="K170" s="102" t="s">
        <v>176</v>
      </c>
      <c r="L170" s="100" t="s">
        <v>134</v>
      </c>
      <c r="M170" s="100">
        <v>2</v>
      </c>
      <c r="N170" s="100">
        <v>30</v>
      </c>
    </row>
    <row r="171" spans="1:14">
      <c r="A171" s="76" t="s">
        <v>224</v>
      </c>
      <c r="B171" s="100">
        <v>1</v>
      </c>
      <c r="C171" s="100">
        <v>6</v>
      </c>
      <c r="D171" s="100">
        <v>45</v>
      </c>
      <c r="E171" s="101" t="s">
        <v>225</v>
      </c>
      <c r="F171" s="76" t="s">
        <v>23</v>
      </c>
      <c r="G171" s="76" t="s">
        <v>32</v>
      </c>
      <c r="H171" s="100" t="s">
        <v>18</v>
      </c>
      <c r="I171" s="100" t="s">
        <v>19</v>
      </c>
      <c r="J171" s="76" t="s">
        <v>20</v>
      </c>
      <c r="K171" s="102" t="s">
        <v>176</v>
      </c>
      <c r="L171" s="100" t="s">
        <v>134</v>
      </c>
      <c r="M171" s="100">
        <v>2</v>
      </c>
      <c r="N171" s="100">
        <v>30</v>
      </c>
    </row>
    <row r="172" spans="1:14">
      <c r="A172" s="76" t="s">
        <v>226</v>
      </c>
      <c r="B172" s="100">
        <v>1</v>
      </c>
      <c r="C172" s="100">
        <v>8</v>
      </c>
      <c r="D172" s="100">
        <v>60</v>
      </c>
      <c r="E172" s="101" t="s">
        <v>227</v>
      </c>
      <c r="F172" s="76" t="s">
        <v>53</v>
      </c>
      <c r="G172" s="76" t="s">
        <v>56</v>
      </c>
      <c r="H172" s="100" t="s">
        <v>18</v>
      </c>
      <c r="I172" s="100" t="s">
        <v>228</v>
      </c>
      <c r="J172" s="76" t="s">
        <v>119</v>
      </c>
      <c r="K172" s="102" t="s">
        <v>192</v>
      </c>
      <c r="L172" s="100" t="s">
        <v>134</v>
      </c>
      <c r="M172" s="100">
        <v>2</v>
      </c>
      <c r="N172" s="100">
        <v>30</v>
      </c>
    </row>
    <row r="173" spans="1:14">
      <c r="A173" s="76" t="s">
        <v>226</v>
      </c>
      <c r="B173" s="100">
        <v>1</v>
      </c>
      <c r="C173" s="100">
        <v>8</v>
      </c>
      <c r="D173" s="100">
        <v>60</v>
      </c>
      <c r="E173" s="101" t="s">
        <v>227</v>
      </c>
      <c r="F173" s="76" t="s">
        <v>28</v>
      </c>
      <c r="G173" s="76" t="s">
        <v>56</v>
      </c>
      <c r="H173" s="100" t="s">
        <v>18</v>
      </c>
      <c r="I173" s="100" t="s">
        <v>228</v>
      </c>
      <c r="J173" s="76" t="s">
        <v>119</v>
      </c>
      <c r="K173" s="102" t="s">
        <v>192</v>
      </c>
      <c r="L173" s="100" t="s">
        <v>134</v>
      </c>
      <c r="M173" s="100">
        <v>2</v>
      </c>
      <c r="N173" s="100">
        <v>30</v>
      </c>
    </row>
    <row r="174" spans="1:14">
      <c r="A174" s="76" t="s">
        <v>229</v>
      </c>
      <c r="B174" s="100">
        <v>1</v>
      </c>
      <c r="C174" s="100">
        <v>7</v>
      </c>
      <c r="D174" s="100">
        <v>45</v>
      </c>
      <c r="E174" s="101" t="s">
        <v>230</v>
      </c>
      <c r="F174" s="76" t="s">
        <v>53</v>
      </c>
      <c r="G174" s="76" t="s">
        <v>29</v>
      </c>
      <c r="H174" s="100" t="s">
        <v>18</v>
      </c>
      <c r="I174" s="100" t="s">
        <v>91</v>
      </c>
      <c r="J174" s="76" t="s">
        <v>34</v>
      </c>
      <c r="K174" s="102" t="s">
        <v>195</v>
      </c>
      <c r="L174" s="100" t="s">
        <v>134</v>
      </c>
      <c r="M174" s="100">
        <v>2</v>
      </c>
      <c r="N174" s="100">
        <v>30</v>
      </c>
    </row>
    <row r="175" spans="1:14">
      <c r="A175" s="76" t="s">
        <v>229</v>
      </c>
      <c r="B175" s="100">
        <v>1</v>
      </c>
      <c r="C175" s="100">
        <v>7</v>
      </c>
      <c r="D175" s="100">
        <v>45</v>
      </c>
      <c r="E175" s="101" t="s">
        <v>230</v>
      </c>
      <c r="F175" s="76" t="s">
        <v>28</v>
      </c>
      <c r="G175" s="76" t="s">
        <v>29</v>
      </c>
      <c r="H175" s="100" t="s">
        <v>18</v>
      </c>
      <c r="I175" s="100" t="s">
        <v>91</v>
      </c>
      <c r="J175" s="76" t="s">
        <v>34</v>
      </c>
      <c r="K175" s="102" t="s">
        <v>195</v>
      </c>
      <c r="L175" s="100" t="s">
        <v>134</v>
      </c>
      <c r="M175" s="100">
        <v>2</v>
      </c>
      <c r="N175" s="100">
        <v>30</v>
      </c>
    </row>
    <row r="176" spans="1:14">
      <c r="A176" s="76" t="s">
        <v>231</v>
      </c>
      <c r="B176" s="100">
        <v>1</v>
      </c>
      <c r="C176" s="100">
        <v>8</v>
      </c>
      <c r="D176" s="100">
        <v>15</v>
      </c>
      <c r="E176" s="101" t="s">
        <v>232</v>
      </c>
      <c r="F176" s="76" t="s">
        <v>28</v>
      </c>
      <c r="G176" s="76" t="s">
        <v>29</v>
      </c>
      <c r="H176" s="100" t="s">
        <v>18</v>
      </c>
      <c r="I176" s="100">
        <v>0</v>
      </c>
      <c r="J176" s="76" t="s">
        <v>30</v>
      </c>
      <c r="K176" s="102" t="s">
        <v>31</v>
      </c>
      <c r="L176" s="100" t="s">
        <v>134</v>
      </c>
      <c r="M176" s="100">
        <v>2</v>
      </c>
      <c r="N176" s="100">
        <v>30</v>
      </c>
    </row>
    <row r="177" spans="1:14">
      <c r="A177" s="76" t="s">
        <v>231</v>
      </c>
      <c r="B177" s="100">
        <v>1</v>
      </c>
      <c r="C177" s="100">
        <v>8</v>
      </c>
      <c r="D177" s="100">
        <v>15</v>
      </c>
      <c r="E177" s="101" t="s">
        <v>232</v>
      </c>
      <c r="F177" s="76" t="s">
        <v>23</v>
      </c>
      <c r="G177" s="76" t="s">
        <v>29</v>
      </c>
      <c r="H177" s="100" t="s">
        <v>18</v>
      </c>
      <c r="I177" s="100">
        <v>0</v>
      </c>
      <c r="J177" s="76" t="s">
        <v>30</v>
      </c>
      <c r="K177" s="102" t="s">
        <v>31</v>
      </c>
      <c r="L177" s="100" t="s">
        <v>134</v>
      </c>
      <c r="M177" s="100">
        <v>2</v>
      </c>
      <c r="N177" s="100">
        <v>30</v>
      </c>
    </row>
    <row r="178" spans="1:14">
      <c r="A178" s="76" t="s">
        <v>86</v>
      </c>
      <c r="B178" s="100">
        <v>4</v>
      </c>
      <c r="C178" s="100">
        <v>4</v>
      </c>
      <c r="D178" s="100">
        <v>35</v>
      </c>
      <c r="E178" s="101" t="s">
        <v>87</v>
      </c>
      <c r="F178" s="76" t="s">
        <v>53</v>
      </c>
      <c r="G178" s="76" t="s">
        <v>17</v>
      </c>
      <c r="H178" s="100" t="s">
        <v>18</v>
      </c>
      <c r="I178" s="100" t="s">
        <v>88</v>
      </c>
      <c r="J178" s="76" t="s">
        <v>89</v>
      </c>
      <c r="K178" s="102" t="s">
        <v>233</v>
      </c>
      <c r="L178" s="100" t="s">
        <v>134</v>
      </c>
      <c r="M178" s="100">
        <v>2</v>
      </c>
      <c r="N178" s="100">
        <v>30</v>
      </c>
    </row>
    <row r="179" spans="1:14">
      <c r="A179" s="76" t="s">
        <v>86</v>
      </c>
      <c r="B179" s="100">
        <v>4</v>
      </c>
      <c r="C179" s="100">
        <v>4</v>
      </c>
      <c r="D179" s="100">
        <v>35</v>
      </c>
      <c r="E179" s="101" t="s">
        <v>87</v>
      </c>
      <c r="F179" s="76" t="s">
        <v>28</v>
      </c>
      <c r="G179" s="76" t="s">
        <v>17</v>
      </c>
      <c r="H179" s="100" t="s">
        <v>18</v>
      </c>
      <c r="I179" s="100" t="s">
        <v>223</v>
      </c>
      <c r="J179" s="76" t="s">
        <v>114</v>
      </c>
      <c r="K179" s="102" t="s">
        <v>233</v>
      </c>
      <c r="L179" s="100" t="s">
        <v>134</v>
      </c>
      <c r="M179" s="100">
        <v>2</v>
      </c>
      <c r="N179" s="100">
        <v>30</v>
      </c>
    </row>
    <row r="180" spans="1:14">
      <c r="A180" s="76" t="s">
        <v>92</v>
      </c>
      <c r="B180" s="100">
        <v>2</v>
      </c>
      <c r="C180" s="100">
        <v>8</v>
      </c>
      <c r="D180" s="100">
        <v>35</v>
      </c>
      <c r="E180" s="101" t="s">
        <v>93</v>
      </c>
      <c r="F180" s="76" t="s">
        <v>28</v>
      </c>
      <c r="G180" s="76" t="s">
        <v>17</v>
      </c>
      <c r="H180" s="100" t="s">
        <v>18</v>
      </c>
      <c r="I180" s="100" t="s">
        <v>94</v>
      </c>
      <c r="J180" s="76" t="s">
        <v>95</v>
      </c>
      <c r="K180" s="102" t="s">
        <v>234</v>
      </c>
      <c r="L180" s="100" t="s">
        <v>134</v>
      </c>
      <c r="M180" s="100">
        <v>2</v>
      </c>
      <c r="N180" s="100">
        <v>30</v>
      </c>
    </row>
    <row r="181" spans="1:14">
      <c r="A181" s="76" t="s">
        <v>92</v>
      </c>
      <c r="B181" s="100">
        <v>2</v>
      </c>
      <c r="C181" s="100">
        <v>8</v>
      </c>
      <c r="D181" s="100">
        <v>35</v>
      </c>
      <c r="E181" s="101" t="s">
        <v>93</v>
      </c>
      <c r="F181" s="76" t="s">
        <v>23</v>
      </c>
      <c r="G181" s="76" t="s">
        <v>41</v>
      </c>
      <c r="H181" s="100" t="s">
        <v>18</v>
      </c>
      <c r="I181" s="100" t="s">
        <v>97</v>
      </c>
      <c r="J181" s="76" t="s">
        <v>98</v>
      </c>
      <c r="K181" s="102" t="s">
        <v>234</v>
      </c>
      <c r="L181" s="100" t="s">
        <v>134</v>
      </c>
      <c r="M181" s="100">
        <v>2</v>
      </c>
      <c r="N181" s="100">
        <v>30</v>
      </c>
    </row>
    <row r="182" spans="1:14">
      <c r="A182" s="76" t="s">
        <v>92</v>
      </c>
      <c r="B182" s="100">
        <v>2</v>
      </c>
      <c r="C182" s="100">
        <v>8</v>
      </c>
      <c r="D182" s="100">
        <v>35</v>
      </c>
      <c r="E182" s="101" t="s">
        <v>93</v>
      </c>
      <c r="F182" s="76" t="s">
        <v>23</v>
      </c>
      <c r="G182" s="76" t="s">
        <v>17</v>
      </c>
      <c r="H182" s="100" t="s">
        <v>18</v>
      </c>
      <c r="I182" s="100" t="s">
        <v>97</v>
      </c>
      <c r="J182" s="76" t="s">
        <v>98</v>
      </c>
      <c r="K182" s="102" t="s">
        <v>234</v>
      </c>
      <c r="L182" s="100" t="s">
        <v>134</v>
      </c>
      <c r="M182" s="100">
        <v>2</v>
      </c>
      <c r="N182" s="100">
        <v>30</v>
      </c>
    </row>
    <row r="183" spans="1:14">
      <c r="A183" s="76" t="s">
        <v>172</v>
      </c>
      <c r="B183" s="100">
        <v>1</v>
      </c>
      <c r="C183" s="100">
        <v>7</v>
      </c>
      <c r="D183" s="100">
        <v>0</v>
      </c>
      <c r="E183" s="101" t="s">
        <v>173</v>
      </c>
      <c r="F183" s="76" t="s">
        <v>53</v>
      </c>
      <c r="G183" s="76" t="s">
        <v>17</v>
      </c>
      <c r="H183" s="100" t="s">
        <v>18</v>
      </c>
      <c r="I183" s="100">
        <v>0</v>
      </c>
      <c r="J183" s="76" t="s">
        <v>30</v>
      </c>
      <c r="K183" s="102" t="s">
        <v>31</v>
      </c>
      <c r="L183" s="100" t="s">
        <v>134</v>
      </c>
      <c r="M183" s="100">
        <v>2</v>
      </c>
      <c r="N183" s="100">
        <v>30</v>
      </c>
    </row>
    <row r="184" spans="1:14">
      <c r="A184" s="76" t="s">
        <v>172</v>
      </c>
      <c r="B184" s="100">
        <v>1</v>
      </c>
      <c r="C184" s="100">
        <v>7</v>
      </c>
      <c r="D184" s="100">
        <v>0</v>
      </c>
      <c r="E184" s="101" t="s">
        <v>173</v>
      </c>
      <c r="F184" s="76" t="s">
        <v>28</v>
      </c>
      <c r="G184" s="76" t="s">
        <v>17</v>
      </c>
      <c r="H184" s="100" t="s">
        <v>18</v>
      </c>
      <c r="I184" s="100">
        <v>0</v>
      </c>
      <c r="J184" s="76" t="s">
        <v>30</v>
      </c>
      <c r="K184" s="102" t="s">
        <v>31</v>
      </c>
      <c r="L184" s="100" t="s">
        <v>134</v>
      </c>
      <c r="M184" s="100">
        <v>2</v>
      </c>
      <c r="N184" s="100">
        <v>30</v>
      </c>
    </row>
    <row r="185" spans="1:14">
      <c r="A185" s="76" t="s">
        <v>235</v>
      </c>
      <c r="B185" s="100">
        <v>1</v>
      </c>
      <c r="C185" s="100">
        <v>2</v>
      </c>
      <c r="D185" s="100">
        <v>45</v>
      </c>
      <c r="E185" s="101" t="s">
        <v>236</v>
      </c>
      <c r="F185" s="76" t="s">
        <v>23</v>
      </c>
      <c r="G185" s="76" t="s">
        <v>32</v>
      </c>
      <c r="H185" s="100" t="s">
        <v>18</v>
      </c>
      <c r="I185" s="100" t="s">
        <v>94</v>
      </c>
      <c r="J185" s="76" t="s">
        <v>95</v>
      </c>
      <c r="K185" s="102" t="s">
        <v>154</v>
      </c>
      <c r="L185" s="100" t="s">
        <v>134</v>
      </c>
      <c r="M185" s="100">
        <v>2</v>
      </c>
      <c r="N185" s="100">
        <v>30</v>
      </c>
    </row>
    <row r="186" spans="1:14">
      <c r="A186" s="76" t="s">
        <v>235</v>
      </c>
      <c r="B186" s="100">
        <v>1</v>
      </c>
      <c r="C186" s="100">
        <v>2</v>
      </c>
      <c r="D186" s="100">
        <v>45</v>
      </c>
      <c r="E186" s="101" t="s">
        <v>236</v>
      </c>
      <c r="F186" s="76" t="s">
        <v>28</v>
      </c>
      <c r="G186" s="76" t="s">
        <v>32</v>
      </c>
      <c r="H186" s="100" t="s">
        <v>18</v>
      </c>
      <c r="I186" s="100" t="s">
        <v>88</v>
      </c>
      <c r="J186" s="76" t="s">
        <v>89</v>
      </c>
      <c r="K186" s="102" t="s">
        <v>154</v>
      </c>
      <c r="L186" s="100" t="s">
        <v>134</v>
      </c>
      <c r="M186" s="100">
        <v>2</v>
      </c>
      <c r="N186" s="100">
        <v>30</v>
      </c>
    </row>
    <row r="187" spans="1:14">
      <c r="A187" s="76" t="s">
        <v>237</v>
      </c>
      <c r="B187" s="100">
        <v>1</v>
      </c>
      <c r="C187" s="100">
        <v>8</v>
      </c>
      <c r="D187" s="100">
        <v>16</v>
      </c>
      <c r="E187" s="101" t="s">
        <v>238</v>
      </c>
      <c r="F187" s="76" t="s">
        <v>53</v>
      </c>
      <c r="G187" s="76" t="s">
        <v>32</v>
      </c>
      <c r="H187" s="100" t="s">
        <v>18</v>
      </c>
      <c r="I187" s="100">
        <v>0</v>
      </c>
      <c r="J187" s="76" t="s">
        <v>239</v>
      </c>
      <c r="K187" s="102" t="s">
        <v>233</v>
      </c>
      <c r="L187" s="100" t="s">
        <v>134</v>
      </c>
      <c r="M187" s="100">
        <v>2</v>
      </c>
      <c r="N187" s="100">
        <v>30</v>
      </c>
    </row>
    <row r="188" spans="1:14">
      <c r="A188" s="76" t="s">
        <v>237</v>
      </c>
      <c r="B188" s="100">
        <v>1</v>
      </c>
      <c r="C188" s="100">
        <v>8</v>
      </c>
      <c r="D188" s="100">
        <v>16</v>
      </c>
      <c r="E188" s="101" t="s">
        <v>238</v>
      </c>
      <c r="F188" s="76" t="s">
        <v>28</v>
      </c>
      <c r="G188" s="76" t="s">
        <v>32</v>
      </c>
      <c r="H188" s="100" t="s">
        <v>18</v>
      </c>
      <c r="I188" s="100">
        <v>0</v>
      </c>
      <c r="J188" s="76" t="s">
        <v>239</v>
      </c>
      <c r="K188" s="102" t="s">
        <v>233</v>
      </c>
      <c r="L188" s="100" t="s">
        <v>134</v>
      </c>
      <c r="M188" s="100">
        <v>2</v>
      </c>
      <c r="N188" s="100">
        <v>30</v>
      </c>
    </row>
    <row r="189" spans="1:14">
      <c r="A189" s="76" t="s">
        <v>240</v>
      </c>
      <c r="B189" s="100">
        <v>1</v>
      </c>
      <c r="C189" s="100">
        <v>7</v>
      </c>
      <c r="D189" s="100">
        <v>16</v>
      </c>
      <c r="E189" s="101" t="s">
        <v>241</v>
      </c>
      <c r="F189" s="76" t="s">
        <v>25</v>
      </c>
      <c r="G189" s="76" t="s">
        <v>41</v>
      </c>
      <c r="H189" s="100" t="s">
        <v>18</v>
      </c>
      <c r="I189" s="100">
        <v>0</v>
      </c>
      <c r="J189" s="76" t="s">
        <v>239</v>
      </c>
      <c r="K189" s="102" t="s">
        <v>242</v>
      </c>
      <c r="L189" s="100" t="s">
        <v>134</v>
      </c>
      <c r="M189" s="100">
        <v>2</v>
      </c>
      <c r="N189" s="100">
        <v>30</v>
      </c>
    </row>
    <row r="190" spans="1:14">
      <c r="A190" s="76" t="s">
        <v>240</v>
      </c>
      <c r="B190" s="100">
        <v>1</v>
      </c>
      <c r="C190" s="100">
        <v>7</v>
      </c>
      <c r="D190" s="100">
        <v>16</v>
      </c>
      <c r="E190" s="101" t="s">
        <v>241</v>
      </c>
      <c r="F190" s="76" t="s">
        <v>16</v>
      </c>
      <c r="G190" s="76" t="s">
        <v>41</v>
      </c>
      <c r="H190" s="100" t="s">
        <v>18</v>
      </c>
      <c r="I190" s="100">
        <v>0</v>
      </c>
      <c r="J190" s="76" t="s">
        <v>239</v>
      </c>
      <c r="K190" s="102" t="s">
        <v>242</v>
      </c>
      <c r="L190" s="100" t="s">
        <v>134</v>
      </c>
      <c r="M190" s="100">
        <v>2</v>
      </c>
      <c r="N190" s="100">
        <v>30</v>
      </c>
    </row>
    <row r="191" spans="1:14">
      <c r="A191" s="76" t="s">
        <v>240</v>
      </c>
      <c r="B191" s="100">
        <v>2</v>
      </c>
      <c r="C191" s="100">
        <v>7</v>
      </c>
      <c r="D191" s="100">
        <v>0</v>
      </c>
      <c r="E191" s="101" t="s">
        <v>241</v>
      </c>
      <c r="F191" s="76" t="s">
        <v>53</v>
      </c>
      <c r="G191" s="76" t="s">
        <v>41</v>
      </c>
      <c r="H191" s="100" t="s">
        <v>18</v>
      </c>
      <c r="I191" s="100">
        <v>0</v>
      </c>
      <c r="J191" s="76" t="s">
        <v>30</v>
      </c>
      <c r="K191" s="102" t="s">
        <v>31</v>
      </c>
      <c r="L191" s="100" t="s">
        <v>134</v>
      </c>
      <c r="M191" s="100">
        <v>2</v>
      </c>
      <c r="N191" s="100">
        <v>30</v>
      </c>
    </row>
    <row r="192" spans="1:14">
      <c r="A192" s="76" t="s">
        <v>240</v>
      </c>
      <c r="B192" s="100">
        <v>2</v>
      </c>
      <c r="C192" s="100">
        <v>7</v>
      </c>
      <c r="D192" s="100">
        <v>0</v>
      </c>
      <c r="E192" s="101" t="s">
        <v>241</v>
      </c>
      <c r="F192" s="76" t="s">
        <v>28</v>
      </c>
      <c r="G192" s="76" t="s">
        <v>56</v>
      </c>
      <c r="H192" s="100" t="s">
        <v>18</v>
      </c>
      <c r="I192" s="100">
        <v>0</v>
      </c>
      <c r="J192" s="76" t="s">
        <v>30</v>
      </c>
      <c r="K192" s="102" t="s">
        <v>31</v>
      </c>
      <c r="L192" s="100" t="s">
        <v>134</v>
      </c>
      <c r="M192" s="100">
        <v>2</v>
      </c>
      <c r="N192" s="100">
        <v>30</v>
      </c>
    </row>
    <row r="193" spans="1:14">
      <c r="A193" s="76" t="s">
        <v>243</v>
      </c>
      <c r="B193" s="100">
        <v>1</v>
      </c>
      <c r="C193" s="100">
        <v>5</v>
      </c>
      <c r="D193" s="100">
        <v>20</v>
      </c>
      <c r="E193" s="101" t="s">
        <v>244</v>
      </c>
      <c r="F193" s="76" t="s">
        <v>25</v>
      </c>
      <c r="G193" s="76" t="s">
        <v>41</v>
      </c>
      <c r="H193" s="100" t="s">
        <v>18</v>
      </c>
      <c r="I193" s="100" t="s">
        <v>66</v>
      </c>
      <c r="J193" s="76" t="s">
        <v>67</v>
      </c>
      <c r="K193" s="102" t="s">
        <v>234</v>
      </c>
      <c r="L193" s="100" t="s">
        <v>134</v>
      </c>
      <c r="M193" s="100">
        <v>2</v>
      </c>
      <c r="N193" s="100">
        <v>30</v>
      </c>
    </row>
    <row r="194" spans="1:14">
      <c r="A194" s="76" t="s">
        <v>243</v>
      </c>
      <c r="B194" s="100">
        <v>1</v>
      </c>
      <c r="C194" s="100">
        <v>5</v>
      </c>
      <c r="D194" s="100">
        <v>20</v>
      </c>
      <c r="E194" s="101" t="s">
        <v>244</v>
      </c>
      <c r="F194" s="76" t="s">
        <v>16</v>
      </c>
      <c r="G194" s="76" t="s">
        <v>41</v>
      </c>
      <c r="H194" s="100" t="s">
        <v>18</v>
      </c>
      <c r="I194" s="100" t="s">
        <v>66</v>
      </c>
      <c r="J194" s="76" t="s">
        <v>67</v>
      </c>
      <c r="K194" s="102" t="s">
        <v>234</v>
      </c>
      <c r="L194" s="100" t="s">
        <v>134</v>
      </c>
      <c r="M194" s="100">
        <v>2</v>
      </c>
      <c r="N194" s="100">
        <v>30</v>
      </c>
    </row>
    <row r="195" spans="1:14">
      <c r="A195" s="76" t="s">
        <v>245</v>
      </c>
      <c r="B195" s="100">
        <v>1</v>
      </c>
      <c r="C195" s="100">
        <v>6</v>
      </c>
      <c r="D195" s="100">
        <v>25</v>
      </c>
      <c r="E195" s="101" t="s">
        <v>246</v>
      </c>
      <c r="F195" s="76" t="s">
        <v>25</v>
      </c>
      <c r="G195" s="76" t="s">
        <v>32</v>
      </c>
      <c r="H195" s="100" t="s">
        <v>18</v>
      </c>
      <c r="I195" s="100" t="s">
        <v>118</v>
      </c>
      <c r="J195" s="76" t="s">
        <v>109</v>
      </c>
      <c r="K195" s="102" t="s">
        <v>247</v>
      </c>
      <c r="L195" s="100" t="s">
        <v>134</v>
      </c>
      <c r="M195" s="100">
        <v>2</v>
      </c>
      <c r="N195" s="100">
        <v>30</v>
      </c>
    </row>
    <row r="196" spans="1:14">
      <c r="A196" s="76" t="s">
        <v>245</v>
      </c>
      <c r="B196" s="100">
        <v>1</v>
      </c>
      <c r="C196" s="100">
        <v>6</v>
      </c>
      <c r="D196" s="100">
        <v>25</v>
      </c>
      <c r="E196" s="101" t="s">
        <v>246</v>
      </c>
      <c r="F196" s="76" t="s">
        <v>16</v>
      </c>
      <c r="G196" s="76" t="s">
        <v>32</v>
      </c>
      <c r="H196" s="100" t="s">
        <v>18</v>
      </c>
      <c r="I196" s="100" t="s">
        <v>118</v>
      </c>
      <c r="J196" s="76" t="s">
        <v>109</v>
      </c>
      <c r="K196" s="102" t="s">
        <v>247</v>
      </c>
      <c r="L196" s="100" t="s">
        <v>134</v>
      </c>
      <c r="M196" s="100">
        <v>2</v>
      </c>
      <c r="N196" s="100">
        <v>30</v>
      </c>
    </row>
    <row r="197" spans="1:14">
      <c r="A197" s="76" t="s">
        <v>248</v>
      </c>
      <c r="B197" s="100">
        <v>1</v>
      </c>
      <c r="C197" s="100">
        <v>4</v>
      </c>
      <c r="D197" s="100">
        <v>90</v>
      </c>
      <c r="E197" s="101" t="s">
        <v>249</v>
      </c>
      <c r="F197" s="76" t="s">
        <v>53</v>
      </c>
      <c r="G197" s="76" t="s">
        <v>41</v>
      </c>
      <c r="H197" s="100" t="s">
        <v>18</v>
      </c>
      <c r="I197" s="100" t="s">
        <v>33</v>
      </c>
      <c r="J197" s="76" t="s">
        <v>250</v>
      </c>
      <c r="K197" s="102" t="s">
        <v>210</v>
      </c>
      <c r="L197" s="100" t="s">
        <v>134</v>
      </c>
      <c r="M197" s="100">
        <v>2</v>
      </c>
      <c r="N197" s="100">
        <v>30</v>
      </c>
    </row>
    <row r="198" spans="1:14">
      <c r="A198" s="76" t="s">
        <v>248</v>
      </c>
      <c r="B198" s="100">
        <v>1</v>
      </c>
      <c r="C198" s="100">
        <v>4</v>
      </c>
      <c r="D198" s="100">
        <v>90</v>
      </c>
      <c r="E198" s="101" t="s">
        <v>249</v>
      </c>
      <c r="F198" s="76" t="s">
        <v>28</v>
      </c>
      <c r="G198" s="76" t="s">
        <v>54</v>
      </c>
      <c r="H198" s="100" t="s">
        <v>18</v>
      </c>
      <c r="I198" s="100" t="s">
        <v>33</v>
      </c>
      <c r="J198" s="76" t="s">
        <v>250</v>
      </c>
      <c r="K198" s="102" t="s">
        <v>210</v>
      </c>
      <c r="L198" s="100" t="s">
        <v>134</v>
      </c>
      <c r="M198" s="100">
        <v>2</v>
      </c>
      <c r="N198" s="100">
        <v>30</v>
      </c>
    </row>
    <row r="199" spans="1:14">
      <c r="A199" s="76" t="s">
        <v>248</v>
      </c>
      <c r="B199" s="100">
        <v>2</v>
      </c>
      <c r="C199" s="100">
        <v>4</v>
      </c>
      <c r="D199" s="100">
        <v>90</v>
      </c>
      <c r="E199" s="101" t="s">
        <v>249</v>
      </c>
      <c r="F199" s="76" t="s">
        <v>25</v>
      </c>
      <c r="G199" s="76" t="s">
        <v>41</v>
      </c>
      <c r="H199" s="100" t="s">
        <v>18</v>
      </c>
      <c r="I199" s="100" t="s">
        <v>33</v>
      </c>
      <c r="J199" s="76" t="s">
        <v>250</v>
      </c>
      <c r="K199" s="102" t="s">
        <v>204</v>
      </c>
      <c r="L199" s="100" t="s">
        <v>134</v>
      </c>
      <c r="M199" s="100">
        <v>2</v>
      </c>
      <c r="N199" s="100">
        <v>30</v>
      </c>
    </row>
    <row r="200" spans="1:14">
      <c r="A200" s="76" t="s">
        <v>248</v>
      </c>
      <c r="B200" s="100">
        <v>2</v>
      </c>
      <c r="C200" s="100">
        <v>4</v>
      </c>
      <c r="D200" s="100">
        <v>90</v>
      </c>
      <c r="E200" s="101" t="s">
        <v>249</v>
      </c>
      <c r="F200" s="76" t="s">
        <v>16</v>
      </c>
      <c r="G200" s="76" t="s">
        <v>41</v>
      </c>
      <c r="H200" s="100" t="s">
        <v>18</v>
      </c>
      <c r="I200" s="100" t="s">
        <v>33</v>
      </c>
      <c r="J200" s="76" t="s">
        <v>250</v>
      </c>
      <c r="K200" s="102" t="s">
        <v>204</v>
      </c>
      <c r="L200" s="100" t="s">
        <v>134</v>
      </c>
      <c r="M200" s="100">
        <v>2</v>
      </c>
      <c r="N200" s="100">
        <v>30</v>
      </c>
    </row>
    <row r="201" spans="1:14">
      <c r="A201" s="76" t="s">
        <v>251</v>
      </c>
      <c r="B201" s="100">
        <v>1</v>
      </c>
      <c r="C201" s="100">
        <v>5</v>
      </c>
      <c r="D201" s="100">
        <v>20</v>
      </c>
      <c r="E201" s="101" t="s">
        <v>252</v>
      </c>
      <c r="F201" s="76" t="s">
        <v>53</v>
      </c>
      <c r="G201" s="76" t="s">
        <v>17</v>
      </c>
      <c r="H201" s="100" t="s">
        <v>18</v>
      </c>
      <c r="I201" s="100" t="s">
        <v>71</v>
      </c>
      <c r="J201" s="76" t="s">
        <v>30</v>
      </c>
      <c r="K201" s="102" t="s">
        <v>31</v>
      </c>
      <c r="L201" s="100" t="s">
        <v>134</v>
      </c>
      <c r="M201" s="100">
        <v>2</v>
      </c>
      <c r="N201" s="100">
        <v>30</v>
      </c>
    </row>
    <row r="202" spans="1:14">
      <c r="A202" s="76" t="s">
        <v>251</v>
      </c>
      <c r="B202" s="100">
        <v>1</v>
      </c>
      <c r="C202" s="100">
        <v>5</v>
      </c>
      <c r="D202" s="100">
        <v>20</v>
      </c>
      <c r="E202" s="101" t="s">
        <v>252</v>
      </c>
      <c r="F202" s="76" t="s">
        <v>53</v>
      </c>
      <c r="G202" s="76" t="s">
        <v>41</v>
      </c>
      <c r="H202" s="100" t="s">
        <v>18</v>
      </c>
      <c r="I202" s="100" t="s">
        <v>71</v>
      </c>
      <c r="J202" s="76" t="s">
        <v>30</v>
      </c>
      <c r="K202" s="102" t="s">
        <v>31</v>
      </c>
      <c r="L202" s="100" t="s">
        <v>134</v>
      </c>
      <c r="M202" s="100">
        <v>2</v>
      </c>
      <c r="N202" s="100">
        <v>30</v>
      </c>
    </row>
    <row r="203" spans="1:14">
      <c r="A203" s="76" t="s">
        <v>253</v>
      </c>
      <c r="B203" s="100">
        <v>2</v>
      </c>
      <c r="C203" s="100">
        <v>6</v>
      </c>
      <c r="D203" s="100">
        <v>16</v>
      </c>
      <c r="E203" s="101" t="s">
        <v>252</v>
      </c>
      <c r="F203" s="76" t="s">
        <v>25</v>
      </c>
      <c r="G203" s="76" t="s">
        <v>32</v>
      </c>
      <c r="H203" s="100" t="s">
        <v>18</v>
      </c>
      <c r="I203" s="100" t="s">
        <v>122</v>
      </c>
      <c r="J203" s="76" t="s">
        <v>239</v>
      </c>
      <c r="K203" s="102" t="s">
        <v>242</v>
      </c>
      <c r="L203" s="100" t="s">
        <v>134</v>
      </c>
      <c r="M203" s="100">
        <v>2</v>
      </c>
      <c r="N203" s="100">
        <v>30</v>
      </c>
    </row>
    <row r="204" spans="1:14">
      <c r="A204" s="76" t="s">
        <v>253</v>
      </c>
      <c r="B204" s="100">
        <v>2</v>
      </c>
      <c r="C204" s="100">
        <v>6</v>
      </c>
      <c r="D204" s="100">
        <v>16</v>
      </c>
      <c r="E204" s="101" t="s">
        <v>252</v>
      </c>
      <c r="F204" s="76" t="s">
        <v>16</v>
      </c>
      <c r="G204" s="76" t="s">
        <v>32</v>
      </c>
      <c r="H204" s="100" t="s">
        <v>18</v>
      </c>
      <c r="I204" s="100">
        <v>0</v>
      </c>
      <c r="J204" s="76" t="s">
        <v>239</v>
      </c>
      <c r="K204" s="102" t="s">
        <v>242</v>
      </c>
      <c r="L204" s="100" t="s">
        <v>134</v>
      </c>
      <c r="M204" s="100">
        <v>2</v>
      </c>
      <c r="N204" s="100">
        <v>30</v>
      </c>
    </row>
    <row r="205" spans="1:14">
      <c r="A205" s="76" t="s">
        <v>253</v>
      </c>
      <c r="B205" s="100">
        <v>1</v>
      </c>
      <c r="C205" s="100">
        <v>6</v>
      </c>
      <c r="D205" s="100">
        <v>0</v>
      </c>
      <c r="E205" s="101" t="s">
        <v>252</v>
      </c>
      <c r="F205" s="76" t="s">
        <v>23</v>
      </c>
      <c r="G205" s="76" t="s">
        <v>41</v>
      </c>
      <c r="H205" s="100" t="s">
        <v>18</v>
      </c>
      <c r="I205" s="100">
        <v>0</v>
      </c>
      <c r="J205" s="76" t="s">
        <v>30</v>
      </c>
      <c r="K205" s="102" t="s">
        <v>31</v>
      </c>
      <c r="L205" s="100" t="s">
        <v>134</v>
      </c>
      <c r="M205" s="100">
        <v>2</v>
      </c>
      <c r="N205" s="100">
        <v>30</v>
      </c>
    </row>
    <row r="206" spans="1:14">
      <c r="A206" s="76" t="s">
        <v>253</v>
      </c>
      <c r="B206" s="100">
        <v>1</v>
      </c>
      <c r="C206" s="100">
        <v>6</v>
      </c>
      <c r="D206" s="100">
        <v>0</v>
      </c>
      <c r="E206" s="101" t="s">
        <v>252</v>
      </c>
      <c r="F206" s="76" t="s">
        <v>23</v>
      </c>
      <c r="G206" s="76" t="s">
        <v>17</v>
      </c>
      <c r="H206" s="100" t="s">
        <v>18</v>
      </c>
      <c r="I206" s="100">
        <v>0</v>
      </c>
      <c r="J206" s="76" t="s">
        <v>30</v>
      </c>
      <c r="K206" s="102" t="s">
        <v>31</v>
      </c>
      <c r="L206" s="100" t="s">
        <v>134</v>
      </c>
      <c r="M206" s="100">
        <v>2</v>
      </c>
      <c r="N206" s="100">
        <v>30</v>
      </c>
    </row>
    <row r="207" spans="1:14">
      <c r="A207" s="76" t="s">
        <v>254</v>
      </c>
      <c r="B207" s="100">
        <v>1</v>
      </c>
      <c r="C207" s="100">
        <v>1</v>
      </c>
      <c r="D207" s="100">
        <v>100</v>
      </c>
      <c r="E207" s="101" t="s">
        <v>255</v>
      </c>
      <c r="F207" s="76" t="s">
        <v>53</v>
      </c>
      <c r="G207" s="76" t="s">
        <v>29</v>
      </c>
      <c r="H207" s="100" t="s">
        <v>18</v>
      </c>
      <c r="I207" s="100" t="s">
        <v>94</v>
      </c>
      <c r="J207" s="76" t="s">
        <v>95</v>
      </c>
      <c r="K207" s="102" t="s">
        <v>256</v>
      </c>
      <c r="L207" s="100" t="s">
        <v>257</v>
      </c>
      <c r="M207" s="100">
        <v>2</v>
      </c>
      <c r="N207" s="100">
        <v>30</v>
      </c>
    </row>
    <row r="208" spans="1:14">
      <c r="A208" s="76" t="s">
        <v>254</v>
      </c>
      <c r="B208" s="100">
        <v>1</v>
      </c>
      <c r="C208" s="100">
        <v>1</v>
      </c>
      <c r="D208" s="100">
        <v>100</v>
      </c>
      <c r="E208" s="101" t="s">
        <v>255</v>
      </c>
      <c r="F208" s="76" t="s">
        <v>25</v>
      </c>
      <c r="G208" s="76" t="s">
        <v>29</v>
      </c>
      <c r="H208" s="100" t="s">
        <v>18</v>
      </c>
      <c r="I208" s="100" t="s">
        <v>94</v>
      </c>
      <c r="J208" s="76" t="s">
        <v>95</v>
      </c>
      <c r="K208" s="102" t="s">
        <v>256</v>
      </c>
      <c r="L208" s="100" t="s">
        <v>257</v>
      </c>
      <c r="M208" s="100">
        <v>2</v>
      </c>
      <c r="N208" s="100">
        <v>30</v>
      </c>
    </row>
    <row r="209" spans="1:14">
      <c r="A209" s="76" t="s">
        <v>254</v>
      </c>
      <c r="B209" s="100">
        <v>1</v>
      </c>
      <c r="C209" s="100">
        <v>1</v>
      </c>
      <c r="D209" s="100">
        <v>100</v>
      </c>
      <c r="E209" s="101" t="s">
        <v>255</v>
      </c>
      <c r="F209" s="76" t="s">
        <v>16</v>
      </c>
      <c r="G209" s="76" t="s">
        <v>29</v>
      </c>
      <c r="H209" s="100" t="s">
        <v>18</v>
      </c>
      <c r="I209" s="100" t="s">
        <v>94</v>
      </c>
      <c r="J209" s="76" t="s">
        <v>95</v>
      </c>
      <c r="K209" s="102" t="s">
        <v>256</v>
      </c>
      <c r="L209" s="100" t="s">
        <v>257</v>
      </c>
      <c r="M209" s="100">
        <v>2</v>
      </c>
      <c r="N209" s="100">
        <v>30</v>
      </c>
    </row>
    <row r="210" spans="1:14">
      <c r="A210" s="76" t="s">
        <v>254</v>
      </c>
      <c r="B210" s="100">
        <v>15</v>
      </c>
      <c r="C210" s="100">
        <v>1</v>
      </c>
      <c r="D210" s="100">
        <v>100</v>
      </c>
      <c r="E210" s="101" t="s">
        <v>255</v>
      </c>
      <c r="F210" s="76" t="s">
        <v>53</v>
      </c>
      <c r="G210" s="76" t="s">
        <v>17</v>
      </c>
      <c r="H210" s="100" t="s">
        <v>18</v>
      </c>
      <c r="I210" s="100" t="s">
        <v>94</v>
      </c>
      <c r="J210" s="76" t="s">
        <v>95</v>
      </c>
      <c r="K210" s="102" t="s">
        <v>258</v>
      </c>
      <c r="L210" s="100" t="s">
        <v>257</v>
      </c>
      <c r="M210" s="100">
        <v>2</v>
      </c>
      <c r="N210" s="100">
        <v>30</v>
      </c>
    </row>
    <row r="211" spans="1:14">
      <c r="A211" s="76" t="s">
        <v>254</v>
      </c>
      <c r="B211" s="100">
        <v>15</v>
      </c>
      <c r="C211" s="100">
        <v>1</v>
      </c>
      <c r="D211" s="100">
        <v>100</v>
      </c>
      <c r="E211" s="101" t="s">
        <v>255</v>
      </c>
      <c r="F211" s="76" t="s">
        <v>25</v>
      </c>
      <c r="G211" s="76" t="s">
        <v>17</v>
      </c>
      <c r="H211" s="100" t="s">
        <v>18</v>
      </c>
      <c r="I211" s="100" t="s">
        <v>94</v>
      </c>
      <c r="J211" s="76" t="s">
        <v>95</v>
      </c>
      <c r="K211" s="102" t="s">
        <v>258</v>
      </c>
      <c r="L211" s="100" t="s">
        <v>257</v>
      </c>
      <c r="M211" s="100">
        <v>2</v>
      </c>
      <c r="N211" s="100">
        <v>30</v>
      </c>
    </row>
    <row r="212" spans="1:14">
      <c r="A212" s="76" t="s">
        <v>254</v>
      </c>
      <c r="B212" s="100">
        <v>15</v>
      </c>
      <c r="C212" s="100">
        <v>1</v>
      </c>
      <c r="D212" s="100">
        <v>100</v>
      </c>
      <c r="E212" s="101" t="s">
        <v>255</v>
      </c>
      <c r="F212" s="76" t="s">
        <v>16</v>
      </c>
      <c r="G212" s="76" t="s">
        <v>17</v>
      </c>
      <c r="H212" s="100" t="s">
        <v>18</v>
      </c>
      <c r="I212" s="100" t="s">
        <v>94</v>
      </c>
      <c r="J212" s="76" t="s">
        <v>95</v>
      </c>
      <c r="K212" s="102" t="s">
        <v>258</v>
      </c>
      <c r="L212" s="100" t="s">
        <v>257</v>
      </c>
      <c r="M212" s="100">
        <v>2</v>
      </c>
      <c r="N212" s="100">
        <v>30</v>
      </c>
    </row>
    <row r="213" spans="1:14">
      <c r="A213" s="76" t="s">
        <v>254</v>
      </c>
      <c r="B213" s="100">
        <v>20</v>
      </c>
      <c r="C213" s="100">
        <v>1</v>
      </c>
      <c r="D213" s="100">
        <v>100</v>
      </c>
      <c r="E213" s="101" t="s">
        <v>255</v>
      </c>
      <c r="F213" s="76" t="s">
        <v>53</v>
      </c>
      <c r="G213" s="76" t="s">
        <v>32</v>
      </c>
      <c r="H213" s="100" t="s">
        <v>18</v>
      </c>
      <c r="I213" s="100" t="s">
        <v>187</v>
      </c>
      <c r="J213" s="76" t="s">
        <v>188</v>
      </c>
      <c r="K213" s="102" t="s">
        <v>259</v>
      </c>
      <c r="L213" s="100" t="s">
        <v>257</v>
      </c>
      <c r="M213" s="100">
        <v>2</v>
      </c>
      <c r="N213" s="100">
        <v>30</v>
      </c>
    </row>
    <row r="214" spans="1:14">
      <c r="A214" s="76" t="s">
        <v>254</v>
      </c>
      <c r="B214" s="100">
        <v>20</v>
      </c>
      <c r="C214" s="100">
        <v>1</v>
      </c>
      <c r="D214" s="100">
        <v>100</v>
      </c>
      <c r="E214" s="101" t="s">
        <v>255</v>
      </c>
      <c r="F214" s="76" t="s">
        <v>28</v>
      </c>
      <c r="G214" s="76" t="s">
        <v>32</v>
      </c>
      <c r="H214" s="100" t="s">
        <v>18</v>
      </c>
      <c r="I214" s="100" t="s">
        <v>187</v>
      </c>
      <c r="J214" s="76" t="s">
        <v>188</v>
      </c>
      <c r="K214" s="102" t="s">
        <v>259</v>
      </c>
      <c r="L214" s="100" t="s">
        <v>257</v>
      </c>
      <c r="M214" s="100">
        <v>2</v>
      </c>
      <c r="N214" s="100">
        <v>30</v>
      </c>
    </row>
    <row r="215" spans="1:14">
      <c r="A215" s="76" t="s">
        <v>254</v>
      </c>
      <c r="B215" s="100">
        <v>20</v>
      </c>
      <c r="C215" s="100">
        <v>1</v>
      </c>
      <c r="D215" s="100">
        <v>100</v>
      </c>
      <c r="E215" s="101" t="s">
        <v>255</v>
      </c>
      <c r="F215" s="76" t="s">
        <v>23</v>
      </c>
      <c r="G215" s="76" t="s">
        <v>32</v>
      </c>
      <c r="H215" s="100" t="s">
        <v>18</v>
      </c>
      <c r="I215" s="100" t="s">
        <v>187</v>
      </c>
      <c r="J215" s="76" t="s">
        <v>188</v>
      </c>
      <c r="K215" s="102" t="s">
        <v>259</v>
      </c>
      <c r="L215" s="100" t="s">
        <v>257</v>
      </c>
      <c r="M215" s="100">
        <v>2</v>
      </c>
      <c r="N215" s="100">
        <v>30</v>
      </c>
    </row>
    <row r="216" spans="1:14">
      <c r="A216" s="76" t="s">
        <v>254</v>
      </c>
      <c r="B216" s="100">
        <v>35</v>
      </c>
      <c r="C216" s="100">
        <v>1</v>
      </c>
      <c r="D216" s="100">
        <v>100</v>
      </c>
      <c r="E216" s="101" t="s">
        <v>255</v>
      </c>
      <c r="F216" s="76" t="s">
        <v>53</v>
      </c>
      <c r="G216" s="76" t="s">
        <v>56</v>
      </c>
      <c r="H216" s="100" t="s">
        <v>18</v>
      </c>
      <c r="I216" s="100">
        <v>0</v>
      </c>
      <c r="J216" s="76" t="s">
        <v>260</v>
      </c>
      <c r="K216" s="102" t="s">
        <v>261</v>
      </c>
      <c r="L216" s="100" t="s">
        <v>257</v>
      </c>
      <c r="M216" s="100">
        <v>2</v>
      </c>
      <c r="N216" s="100">
        <v>30</v>
      </c>
    </row>
    <row r="217" spans="1:14">
      <c r="A217" s="76" t="s">
        <v>254</v>
      </c>
      <c r="B217" s="100">
        <v>35</v>
      </c>
      <c r="C217" s="100">
        <v>1</v>
      </c>
      <c r="D217" s="100">
        <v>100</v>
      </c>
      <c r="E217" s="101" t="s">
        <v>255</v>
      </c>
      <c r="F217" s="76" t="s">
        <v>28</v>
      </c>
      <c r="G217" s="76" t="s">
        <v>56</v>
      </c>
      <c r="H217" s="100" t="s">
        <v>18</v>
      </c>
      <c r="I217" s="100">
        <v>0</v>
      </c>
      <c r="J217" s="76" t="s">
        <v>188</v>
      </c>
      <c r="K217" s="102" t="s">
        <v>261</v>
      </c>
      <c r="L217" s="100" t="s">
        <v>257</v>
      </c>
      <c r="M217" s="100">
        <v>2</v>
      </c>
      <c r="N217" s="100">
        <v>30</v>
      </c>
    </row>
    <row r="218" spans="1:14">
      <c r="A218" s="76" t="s">
        <v>254</v>
      </c>
      <c r="B218" s="100">
        <v>35</v>
      </c>
      <c r="C218" s="100">
        <v>1</v>
      </c>
      <c r="D218" s="100">
        <v>100</v>
      </c>
      <c r="E218" s="101" t="s">
        <v>255</v>
      </c>
      <c r="F218" s="76" t="s">
        <v>23</v>
      </c>
      <c r="G218" s="76" t="s">
        <v>56</v>
      </c>
      <c r="H218" s="100" t="s">
        <v>18</v>
      </c>
      <c r="I218" s="100">
        <v>0</v>
      </c>
      <c r="J218" s="76" t="s">
        <v>188</v>
      </c>
      <c r="K218" s="102" t="s">
        <v>261</v>
      </c>
      <c r="L218" s="100" t="s">
        <v>257</v>
      </c>
      <c r="M218" s="100">
        <v>2</v>
      </c>
      <c r="N218" s="100">
        <v>30</v>
      </c>
    </row>
    <row r="219" spans="1:14">
      <c r="A219" s="76" t="s">
        <v>262</v>
      </c>
      <c r="B219" s="100">
        <v>3</v>
      </c>
      <c r="C219" s="100">
        <v>2</v>
      </c>
      <c r="D219" s="100">
        <v>60</v>
      </c>
      <c r="E219" s="101" t="s">
        <v>263</v>
      </c>
      <c r="F219" s="76" t="s">
        <v>53</v>
      </c>
      <c r="G219" s="76" t="s">
        <v>41</v>
      </c>
      <c r="H219" s="100" t="s">
        <v>18</v>
      </c>
      <c r="I219" s="100" t="s">
        <v>223</v>
      </c>
      <c r="J219" s="76" t="s">
        <v>170</v>
      </c>
      <c r="K219" s="102" t="s">
        <v>258</v>
      </c>
      <c r="L219" s="100" t="s">
        <v>257</v>
      </c>
      <c r="M219" s="100">
        <v>2</v>
      </c>
      <c r="N219" s="100">
        <v>30</v>
      </c>
    </row>
    <row r="220" spans="1:14">
      <c r="A220" s="76" t="s">
        <v>262</v>
      </c>
      <c r="B220" s="100">
        <v>3</v>
      </c>
      <c r="C220" s="100">
        <v>2</v>
      </c>
      <c r="D220" s="100">
        <v>60</v>
      </c>
      <c r="E220" s="101" t="s">
        <v>263</v>
      </c>
      <c r="F220" s="76" t="s">
        <v>25</v>
      </c>
      <c r="G220" s="76" t="s">
        <v>41</v>
      </c>
      <c r="H220" s="100" t="s">
        <v>18</v>
      </c>
      <c r="I220" s="100" t="s">
        <v>223</v>
      </c>
      <c r="J220" s="76" t="s">
        <v>170</v>
      </c>
      <c r="K220" s="102" t="s">
        <v>258</v>
      </c>
      <c r="L220" s="100" t="s">
        <v>257</v>
      </c>
      <c r="M220" s="100">
        <v>2</v>
      </c>
      <c r="N220" s="100">
        <v>30</v>
      </c>
    </row>
    <row r="221" spans="1:14">
      <c r="A221" s="76" t="s">
        <v>262</v>
      </c>
      <c r="B221" s="100">
        <v>3</v>
      </c>
      <c r="C221" s="100">
        <v>2</v>
      </c>
      <c r="D221" s="100">
        <v>60</v>
      </c>
      <c r="E221" s="101" t="s">
        <v>263</v>
      </c>
      <c r="F221" s="76" t="s">
        <v>16</v>
      </c>
      <c r="G221" s="76" t="s">
        <v>41</v>
      </c>
      <c r="H221" s="100" t="s">
        <v>18</v>
      </c>
      <c r="I221" s="100" t="s">
        <v>223</v>
      </c>
      <c r="J221" s="76" t="s">
        <v>170</v>
      </c>
      <c r="K221" s="102" t="s">
        <v>258</v>
      </c>
      <c r="L221" s="100" t="s">
        <v>257</v>
      </c>
      <c r="M221" s="100">
        <v>2</v>
      </c>
      <c r="N221" s="100">
        <v>30</v>
      </c>
    </row>
    <row r="222" spans="1:14">
      <c r="A222" s="76" t="s">
        <v>262</v>
      </c>
      <c r="B222" s="100">
        <v>5</v>
      </c>
      <c r="C222" s="100">
        <v>2</v>
      </c>
      <c r="D222" s="100">
        <v>90</v>
      </c>
      <c r="E222" s="101" t="s">
        <v>263</v>
      </c>
      <c r="F222" s="76" t="s">
        <v>23</v>
      </c>
      <c r="G222" s="76" t="s">
        <v>29</v>
      </c>
      <c r="H222" s="100" t="s">
        <v>18</v>
      </c>
      <c r="I222" s="100" t="s">
        <v>33</v>
      </c>
      <c r="J222" s="76" t="s">
        <v>250</v>
      </c>
      <c r="K222" s="102" t="s">
        <v>261</v>
      </c>
      <c r="L222" s="100" t="s">
        <v>257</v>
      </c>
      <c r="M222" s="100">
        <v>2</v>
      </c>
      <c r="N222" s="100">
        <v>30</v>
      </c>
    </row>
    <row r="223" spans="1:14">
      <c r="A223" s="76" t="s">
        <v>262</v>
      </c>
      <c r="B223" s="100">
        <v>5</v>
      </c>
      <c r="C223" s="100">
        <v>2</v>
      </c>
      <c r="D223" s="100">
        <v>90</v>
      </c>
      <c r="E223" s="101" t="s">
        <v>263</v>
      </c>
      <c r="F223" s="76" t="s">
        <v>53</v>
      </c>
      <c r="G223" s="76" t="s">
        <v>29</v>
      </c>
      <c r="H223" s="100" t="s">
        <v>18</v>
      </c>
      <c r="I223" s="100" t="s">
        <v>88</v>
      </c>
      <c r="J223" s="76" t="s">
        <v>89</v>
      </c>
      <c r="K223" s="102" t="s">
        <v>261</v>
      </c>
      <c r="L223" s="100" t="s">
        <v>257</v>
      </c>
      <c r="M223" s="100">
        <v>2</v>
      </c>
      <c r="N223" s="100">
        <v>30</v>
      </c>
    </row>
    <row r="224" spans="1:14">
      <c r="A224" s="76" t="s">
        <v>262</v>
      </c>
      <c r="B224" s="100">
        <v>5</v>
      </c>
      <c r="C224" s="100">
        <v>2</v>
      </c>
      <c r="D224" s="100">
        <v>90</v>
      </c>
      <c r="E224" s="101" t="s">
        <v>263</v>
      </c>
      <c r="F224" s="76" t="s">
        <v>28</v>
      </c>
      <c r="G224" s="76" t="s">
        <v>29</v>
      </c>
      <c r="H224" s="100" t="s">
        <v>18</v>
      </c>
      <c r="I224" s="100" t="s">
        <v>88</v>
      </c>
      <c r="J224" s="76" t="s">
        <v>89</v>
      </c>
      <c r="K224" s="102" t="s">
        <v>261</v>
      </c>
      <c r="L224" s="100" t="s">
        <v>257</v>
      </c>
      <c r="M224" s="100">
        <v>2</v>
      </c>
      <c r="N224" s="100">
        <v>30</v>
      </c>
    </row>
    <row r="225" spans="1:14">
      <c r="A225" s="76" t="s">
        <v>262</v>
      </c>
      <c r="B225" s="100">
        <v>16</v>
      </c>
      <c r="C225" s="100">
        <v>2</v>
      </c>
      <c r="D225" s="100">
        <v>90</v>
      </c>
      <c r="E225" s="101" t="s">
        <v>263</v>
      </c>
      <c r="F225" s="76" t="s">
        <v>53</v>
      </c>
      <c r="G225" s="76" t="s">
        <v>32</v>
      </c>
      <c r="H225" s="100" t="s">
        <v>18</v>
      </c>
      <c r="I225" s="100" t="s">
        <v>33</v>
      </c>
      <c r="J225" s="76" t="s">
        <v>250</v>
      </c>
      <c r="K225" s="102" t="s">
        <v>264</v>
      </c>
      <c r="L225" s="100" t="s">
        <v>257</v>
      </c>
      <c r="M225" s="100">
        <v>2</v>
      </c>
      <c r="N225" s="100">
        <v>30</v>
      </c>
    </row>
    <row r="226" spans="1:14">
      <c r="A226" s="76" t="s">
        <v>262</v>
      </c>
      <c r="B226" s="100">
        <v>16</v>
      </c>
      <c r="C226" s="100">
        <v>2</v>
      </c>
      <c r="D226" s="100">
        <v>90</v>
      </c>
      <c r="E226" s="101" t="s">
        <v>263</v>
      </c>
      <c r="F226" s="76" t="s">
        <v>25</v>
      </c>
      <c r="G226" s="76" t="s">
        <v>32</v>
      </c>
      <c r="H226" s="100" t="s">
        <v>18</v>
      </c>
      <c r="I226" s="100" t="s">
        <v>33</v>
      </c>
      <c r="J226" s="76" t="s">
        <v>250</v>
      </c>
      <c r="K226" s="102" t="s">
        <v>264</v>
      </c>
      <c r="L226" s="100" t="s">
        <v>257</v>
      </c>
      <c r="M226" s="100">
        <v>2</v>
      </c>
      <c r="N226" s="100">
        <v>30</v>
      </c>
    </row>
    <row r="227" spans="1:14">
      <c r="A227" s="76" t="s">
        <v>262</v>
      </c>
      <c r="B227" s="100">
        <v>16</v>
      </c>
      <c r="C227" s="100">
        <v>2</v>
      </c>
      <c r="D227" s="100">
        <v>90</v>
      </c>
      <c r="E227" s="101" t="s">
        <v>263</v>
      </c>
      <c r="F227" s="76" t="s">
        <v>16</v>
      </c>
      <c r="G227" s="76" t="s">
        <v>32</v>
      </c>
      <c r="H227" s="100" t="s">
        <v>18</v>
      </c>
      <c r="I227" s="100" t="s">
        <v>33</v>
      </c>
      <c r="J227" s="76" t="s">
        <v>250</v>
      </c>
      <c r="K227" s="102" t="s">
        <v>264</v>
      </c>
      <c r="L227" s="100" t="s">
        <v>257</v>
      </c>
      <c r="M227" s="100">
        <v>2</v>
      </c>
      <c r="N227" s="100">
        <v>30</v>
      </c>
    </row>
    <row r="228" spans="1:14">
      <c r="A228" s="76" t="s">
        <v>265</v>
      </c>
      <c r="B228" s="100">
        <v>5</v>
      </c>
      <c r="C228" s="100">
        <v>3</v>
      </c>
      <c r="D228" s="100">
        <v>100</v>
      </c>
      <c r="E228" s="101" t="s">
        <v>266</v>
      </c>
      <c r="F228" s="76" t="s">
        <v>53</v>
      </c>
      <c r="G228" s="76" t="s">
        <v>32</v>
      </c>
      <c r="H228" s="100" t="s">
        <v>18</v>
      </c>
      <c r="I228" s="100" t="s">
        <v>88</v>
      </c>
      <c r="J228" s="76" t="s">
        <v>89</v>
      </c>
      <c r="K228" s="102" t="s">
        <v>256</v>
      </c>
      <c r="L228" s="100" t="s">
        <v>257</v>
      </c>
      <c r="M228" s="100">
        <v>2</v>
      </c>
      <c r="N228" s="100">
        <v>30</v>
      </c>
    </row>
    <row r="229" spans="1:14">
      <c r="A229" s="76" t="s">
        <v>265</v>
      </c>
      <c r="B229" s="100">
        <v>5</v>
      </c>
      <c r="C229" s="100">
        <v>3</v>
      </c>
      <c r="D229" s="100">
        <v>100</v>
      </c>
      <c r="E229" s="101" t="s">
        <v>266</v>
      </c>
      <c r="F229" s="76" t="s">
        <v>25</v>
      </c>
      <c r="G229" s="76" t="s">
        <v>32</v>
      </c>
      <c r="H229" s="100" t="s">
        <v>18</v>
      </c>
      <c r="I229" s="100" t="s">
        <v>88</v>
      </c>
      <c r="J229" s="76" t="s">
        <v>89</v>
      </c>
      <c r="K229" s="102" t="s">
        <v>256</v>
      </c>
      <c r="L229" s="100" t="s">
        <v>257</v>
      </c>
      <c r="M229" s="100">
        <v>2</v>
      </c>
      <c r="N229" s="100">
        <v>30</v>
      </c>
    </row>
    <row r="230" spans="1:14">
      <c r="A230" s="76" t="s">
        <v>265</v>
      </c>
      <c r="B230" s="100">
        <v>5</v>
      </c>
      <c r="C230" s="100">
        <v>3</v>
      </c>
      <c r="D230" s="100">
        <v>100</v>
      </c>
      <c r="E230" s="101" t="s">
        <v>266</v>
      </c>
      <c r="F230" s="76" t="s">
        <v>16</v>
      </c>
      <c r="G230" s="76" t="s">
        <v>32</v>
      </c>
      <c r="H230" s="100" t="s">
        <v>18</v>
      </c>
      <c r="I230" s="100" t="s">
        <v>88</v>
      </c>
      <c r="J230" s="76" t="s">
        <v>89</v>
      </c>
      <c r="K230" s="102" t="s">
        <v>256</v>
      </c>
      <c r="L230" s="100" t="s">
        <v>257</v>
      </c>
      <c r="M230" s="100">
        <v>2</v>
      </c>
      <c r="N230" s="100">
        <v>30</v>
      </c>
    </row>
    <row r="231" spans="1:14">
      <c r="A231" s="76" t="s">
        <v>267</v>
      </c>
      <c r="B231" s="100">
        <v>10</v>
      </c>
      <c r="C231" s="100">
        <v>3</v>
      </c>
      <c r="D231" s="100">
        <v>100</v>
      </c>
      <c r="E231" s="101" t="s">
        <v>266</v>
      </c>
      <c r="F231" s="76" t="s">
        <v>16</v>
      </c>
      <c r="G231" s="76" t="s">
        <v>17</v>
      </c>
      <c r="H231" s="100" t="s">
        <v>18</v>
      </c>
      <c r="I231" s="100" t="s">
        <v>217</v>
      </c>
      <c r="J231" s="76" t="s">
        <v>260</v>
      </c>
      <c r="K231" s="102" t="s">
        <v>268</v>
      </c>
      <c r="L231" s="100" t="s">
        <v>257</v>
      </c>
      <c r="M231" s="100">
        <v>2</v>
      </c>
      <c r="N231" s="100">
        <v>30</v>
      </c>
    </row>
    <row r="232" spans="1:14">
      <c r="A232" s="76" t="s">
        <v>267</v>
      </c>
      <c r="B232" s="100">
        <v>10</v>
      </c>
      <c r="C232" s="100">
        <v>3</v>
      </c>
      <c r="D232" s="100">
        <v>100</v>
      </c>
      <c r="E232" s="101" t="s">
        <v>266</v>
      </c>
      <c r="F232" s="76" t="s">
        <v>53</v>
      </c>
      <c r="G232" s="76" t="s">
        <v>17</v>
      </c>
      <c r="H232" s="100" t="s">
        <v>18</v>
      </c>
      <c r="I232" s="100" t="s">
        <v>33</v>
      </c>
      <c r="J232" s="76" t="s">
        <v>250</v>
      </c>
      <c r="K232" s="102" t="s">
        <v>268</v>
      </c>
      <c r="L232" s="100" t="s">
        <v>257</v>
      </c>
      <c r="M232" s="100">
        <v>2</v>
      </c>
      <c r="N232" s="100">
        <v>30</v>
      </c>
    </row>
    <row r="233" spans="1:14">
      <c r="A233" s="76" t="s">
        <v>267</v>
      </c>
      <c r="B233" s="100">
        <v>10</v>
      </c>
      <c r="C233" s="100">
        <v>3</v>
      </c>
      <c r="D233" s="100">
        <v>100</v>
      </c>
      <c r="E233" s="101" t="s">
        <v>266</v>
      </c>
      <c r="F233" s="76" t="s">
        <v>25</v>
      </c>
      <c r="G233" s="76" t="s">
        <v>17</v>
      </c>
      <c r="H233" s="100" t="s">
        <v>18</v>
      </c>
      <c r="I233" s="100" t="s">
        <v>33</v>
      </c>
      <c r="J233" s="76" t="s">
        <v>250</v>
      </c>
      <c r="K233" s="102" t="s">
        <v>268</v>
      </c>
      <c r="L233" s="100" t="s">
        <v>257</v>
      </c>
      <c r="M233" s="100">
        <v>2</v>
      </c>
      <c r="N233" s="100">
        <v>30</v>
      </c>
    </row>
    <row r="234" spans="1:14">
      <c r="A234" s="76" t="s">
        <v>267</v>
      </c>
      <c r="B234" s="100"/>
      <c r="C234" s="100">
        <v>3</v>
      </c>
      <c r="D234" s="100">
        <v>0</v>
      </c>
      <c r="E234" s="101" t="s">
        <v>266</v>
      </c>
      <c r="F234" s="76" t="s">
        <v>53</v>
      </c>
      <c r="G234" s="76" t="s">
        <v>17</v>
      </c>
      <c r="H234" s="100" t="s">
        <v>18</v>
      </c>
      <c r="I234" s="100">
        <v>0</v>
      </c>
      <c r="J234" s="76" t="s">
        <v>30</v>
      </c>
      <c r="K234" s="102" t="s">
        <v>31</v>
      </c>
      <c r="L234" s="100" t="s">
        <v>257</v>
      </c>
      <c r="M234" s="100">
        <v>2</v>
      </c>
      <c r="N234" s="100">
        <v>30</v>
      </c>
    </row>
    <row r="235" spans="1:14">
      <c r="A235" s="76" t="s">
        <v>267</v>
      </c>
      <c r="B235" s="100"/>
      <c r="C235" s="100">
        <v>3</v>
      </c>
      <c r="D235" s="100">
        <v>0</v>
      </c>
      <c r="E235" s="101" t="s">
        <v>266</v>
      </c>
      <c r="F235" s="76" t="s">
        <v>25</v>
      </c>
      <c r="G235" s="76" t="s">
        <v>17</v>
      </c>
      <c r="H235" s="100" t="s">
        <v>18</v>
      </c>
      <c r="I235" s="100">
        <v>0</v>
      </c>
      <c r="J235" s="76" t="s">
        <v>30</v>
      </c>
      <c r="K235" s="102" t="s">
        <v>31</v>
      </c>
      <c r="L235" s="100" t="s">
        <v>257</v>
      </c>
      <c r="M235" s="100">
        <v>2</v>
      </c>
      <c r="N235" s="100">
        <v>30</v>
      </c>
    </row>
    <row r="236" spans="1:14">
      <c r="A236" s="76" t="s">
        <v>267</v>
      </c>
      <c r="B236" s="100"/>
      <c r="C236" s="100">
        <v>3</v>
      </c>
      <c r="D236" s="100">
        <v>0</v>
      </c>
      <c r="E236" s="101" t="s">
        <v>266</v>
      </c>
      <c r="F236" s="76" t="s">
        <v>16</v>
      </c>
      <c r="G236" s="76" t="s">
        <v>17</v>
      </c>
      <c r="H236" s="100" t="s">
        <v>18</v>
      </c>
      <c r="I236" s="100">
        <v>0</v>
      </c>
      <c r="J236" s="76" t="s">
        <v>30</v>
      </c>
      <c r="K236" s="102" t="s">
        <v>31</v>
      </c>
      <c r="L236" s="100" t="s">
        <v>257</v>
      </c>
      <c r="M236" s="100">
        <v>2</v>
      </c>
      <c r="N236" s="100">
        <v>30</v>
      </c>
    </row>
    <row r="237" spans="1:14">
      <c r="A237" s="76" t="s">
        <v>269</v>
      </c>
      <c r="B237" s="100">
        <v>2</v>
      </c>
      <c r="C237" s="100">
        <v>2</v>
      </c>
      <c r="D237" s="100">
        <v>60</v>
      </c>
      <c r="E237" s="101" t="s">
        <v>270</v>
      </c>
      <c r="F237" s="76" t="s">
        <v>28</v>
      </c>
      <c r="G237" s="76" t="s">
        <v>29</v>
      </c>
      <c r="H237" s="100" t="s">
        <v>18</v>
      </c>
      <c r="I237" s="100" t="s">
        <v>187</v>
      </c>
      <c r="J237" s="76" t="s">
        <v>119</v>
      </c>
      <c r="K237" s="102" t="s">
        <v>271</v>
      </c>
      <c r="L237" s="100" t="s">
        <v>257</v>
      </c>
      <c r="M237" s="100">
        <v>2</v>
      </c>
      <c r="N237" s="100">
        <v>30</v>
      </c>
    </row>
    <row r="238" spans="1:14">
      <c r="A238" s="76" t="s">
        <v>269</v>
      </c>
      <c r="B238" s="100">
        <v>2</v>
      </c>
      <c r="C238" s="100">
        <v>2</v>
      </c>
      <c r="D238" s="100">
        <v>60</v>
      </c>
      <c r="E238" s="101" t="s">
        <v>270</v>
      </c>
      <c r="F238" s="76" t="s">
        <v>23</v>
      </c>
      <c r="G238" s="76" t="s">
        <v>29</v>
      </c>
      <c r="H238" s="100" t="s">
        <v>18</v>
      </c>
      <c r="I238" s="100" t="s">
        <v>187</v>
      </c>
      <c r="J238" s="76" t="s">
        <v>119</v>
      </c>
      <c r="K238" s="102" t="s">
        <v>271</v>
      </c>
      <c r="L238" s="100" t="s">
        <v>257</v>
      </c>
      <c r="M238" s="100">
        <v>2</v>
      </c>
      <c r="N238" s="100">
        <v>30</v>
      </c>
    </row>
    <row r="239" spans="1:14">
      <c r="A239" s="76" t="s">
        <v>269</v>
      </c>
      <c r="B239" s="100">
        <v>6</v>
      </c>
      <c r="C239" s="100">
        <v>2</v>
      </c>
      <c r="D239" s="100">
        <v>60</v>
      </c>
      <c r="E239" s="101" t="s">
        <v>270</v>
      </c>
      <c r="F239" s="76" t="s">
        <v>25</v>
      </c>
      <c r="G239" s="76" t="s">
        <v>17</v>
      </c>
      <c r="H239" s="100" t="s">
        <v>18</v>
      </c>
      <c r="I239" s="100" t="s">
        <v>187</v>
      </c>
      <c r="J239" s="76" t="s">
        <v>60</v>
      </c>
      <c r="K239" s="102" t="s">
        <v>272</v>
      </c>
      <c r="L239" s="100" t="s">
        <v>257</v>
      </c>
      <c r="M239" s="100">
        <v>2</v>
      </c>
      <c r="N239" s="100">
        <v>30</v>
      </c>
    </row>
    <row r="240" spans="1:14">
      <c r="A240" s="76" t="s">
        <v>269</v>
      </c>
      <c r="B240" s="100">
        <v>6</v>
      </c>
      <c r="C240" s="100">
        <v>2</v>
      </c>
      <c r="D240" s="100">
        <v>60</v>
      </c>
      <c r="E240" s="101" t="s">
        <v>270</v>
      </c>
      <c r="F240" s="76" t="s">
        <v>16</v>
      </c>
      <c r="G240" s="76" t="s">
        <v>17</v>
      </c>
      <c r="H240" s="100" t="s">
        <v>18</v>
      </c>
      <c r="I240" s="100" t="s">
        <v>187</v>
      </c>
      <c r="J240" s="76" t="s">
        <v>60</v>
      </c>
      <c r="K240" s="102" t="s">
        <v>272</v>
      </c>
      <c r="L240" s="100" t="s">
        <v>257</v>
      </c>
      <c r="M240" s="100">
        <v>2</v>
      </c>
      <c r="N240" s="100">
        <v>30</v>
      </c>
    </row>
    <row r="241" spans="1:14">
      <c r="A241" s="76" t="s">
        <v>269</v>
      </c>
      <c r="B241" s="100">
        <v>7</v>
      </c>
      <c r="C241" s="100">
        <v>2</v>
      </c>
      <c r="D241" s="100">
        <v>60</v>
      </c>
      <c r="E241" s="101" t="s">
        <v>270</v>
      </c>
      <c r="F241" s="76" t="s">
        <v>53</v>
      </c>
      <c r="G241" s="76" t="s">
        <v>17</v>
      </c>
      <c r="H241" s="100" t="s">
        <v>18</v>
      </c>
      <c r="I241" s="100" t="s">
        <v>171</v>
      </c>
      <c r="J241" s="76" t="s">
        <v>60</v>
      </c>
      <c r="K241" s="102" t="s">
        <v>273</v>
      </c>
      <c r="L241" s="100" t="s">
        <v>257</v>
      </c>
      <c r="M241" s="100">
        <v>2</v>
      </c>
      <c r="N241" s="100">
        <v>30</v>
      </c>
    </row>
    <row r="242" spans="1:14">
      <c r="A242" s="76" t="s">
        <v>269</v>
      </c>
      <c r="B242" s="100">
        <v>7</v>
      </c>
      <c r="C242" s="100">
        <v>2</v>
      </c>
      <c r="D242" s="100">
        <v>60</v>
      </c>
      <c r="E242" s="101" t="s">
        <v>270</v>
      </c>
      <c r="F242" s="76" t="s">
        <v>28</v>
      </c>
      <c r="G242" s="76" t="s">
        <v>17</v>
      </c>
      <c r="H242" s="100" t="s">
        <v>18</v>
      </c>
      <c r="I242" s="100" t="s">
        <v>171</v>
      </c>
      <c r="J242" s="76" t="s">
        <v>60</v>
      </c>
      <c r="K242" s="102" t="s">
        <v>273</v>
      </c>
      <c r="L242" s="100" t="s">
        <v>257</v>
      </c>
      <c r="M242" s="100">
        <v>2</v>
      </c>
      <c r="N242" s="100">
        <v>30</v>
      </c>
    </row>
    <row r="243" spans="1:14">
      <c r="A243" s="76" t="s">
        <v>269</v>
      </c>
      <c r="B243" s="100">
        <v>17</v>
      </c>
      <c r="C243" s="100">
        <v>2</v>
      </c>
      <c r="D243" s="100">
        <v>60</v>
      </c>
      <c r="E243" s="101" t="s">
        <v>270</v>
      </c>
      <c r="F243" s="76" t="s">
        <v>25</v>
      </c>
      <c r="G243" s="76" t="s">
        <v>29</v>
      </c>
      <c r="H243" s="100" t="s">
        <v>18</v>
      </c>
      <c r="I243" s="100">
        <v>0</v>
      </c>
      <c r="J243" s="76" t="s">
        <v>119</v>
      </c>
      <c r="K243" s="102" t="s">
        <v>35</v>
      </c>
      <c r="L243" s="100" t="s">
        <v>257</v>
      </c>
      <c r="M243" s="100">
        <v>2</v>
      </c>
      <c r="N243" s="100">
        <v>30</v>
      </c>
    </row>
    <row r="244" spans="1:14">
      <c r="A244" s="76" t="s">
        <v>269</v>
      </c>
      <c r="B244" s="100">
        <v>17</v>
      </c>
      <c r="C244" s="100">
        <v>2</v>
      </c>
      <c r="D244" s="100">
        <v>60</v>
      </c>
      <c r="E244" s="101" t="s">
        <v>270</v>
      </c>
      <c r="F244" s="76" t="s">
        <v>16</v>
      </c>
      <c r="G244" s="76" t="s">
        <v>29</v>
      </c>
      <c r="H244" s="100" t="s">
        <v>18</v>
      </c>
      <c r="I244" s="100">
        <v>0</v>
      </c>
      <c r="J244" s="76" t="s">
        <v>119</v>
      </c>
      <c r="K244" s="102" t="s">
        <v>35</v>
      </c>
      <c r="L244" s="100" t="s">
        <v>257</v>
      </c>
      <c r="M244" s="100">
        <v>2</v>
      </c>
      <c r="N244" s="100">
        <v>30</v>
      </c>
    </row>
    <row r="245" spans="1:14">
      <c r="A245" s="76" t="s">
        <v>274</v>
      </c>
      <c r="B245" s="100">
        <v>5</v>
      </c>
      <c r="C245" s="100">
        <v>2</v>
      </c>
      <c r="D245" s="100">
        <v>24</v>
      </c>
      <c r="E245" s="101" t="s">
        <v>275</v>
      </c>
      <c r="F245" s="76" t="s">
        <v>25</v>
      </c>
      <c r="G245" s="76" t="s">
        <v>41</v>
      </c>
      <c r="H245" s="100" t="s">
        <v>18</v>
      </c>
      <c r="I245" s="100" t="s">
        <v>276</v>
      </c>
      <c r="J245" s="76" t="s">
        <v>277</v>
      </c>
      <c r="K245" s="102" t="s">
        <v>272</v>
      </c>
      <c r="L245" s="100" t="s">
        <v>257</v>
      </c>
      <c r="M245" s="100">
        <v>2</v>
      </c>
      <c r="N245" s="100">
        <v>30</v>
      </c>
    </row>
    <row r="246" spans="1:14">
      <c r="A246" s="76" t="s">
        <v>274</v>
      </c>
      <c r="B246" s="100">
        <v>13</v>
      </c>
      <c r="C246" s="100">
        <v>2</v>
      </c>
      <c r="D246" s="100">
        <v>24</v>
      </c>
      <c r="E246" s="101" t="s">
        <v>275</v>
      </c>
      <c r="F246" s="76" t="s">
        <v>53</v>
      </c>
      <c r="G246" s="76" t="s">
        <v>41</v>
      </c>
      <c r="H246" s="100" t="s">
        <v>18</v>
      </c>
      <c r="I246" s="100" t="s">
        <v>276</v>
      </c>
      <c r="J246" s="76" t="s">
        <v>277</v>
      </c>
      <c r="K246" s="102" t="s">
        <v>273</v>
      </c>
      <c r="L246" s="100" t="s">
        <v>257</v>
      </c>
      <c r="M246" s="100">
        <v>2</v>
      </c>
      <c r="N246" s="100">
        <v>30</v>
      </c>
    </row>
    <row r="247" spans="1:14">
      <c r="A247" s="76" t="s">
        <v>274</v>
      </c>
      <c r="B247" s="100">
        <v>15</v>
      </c>
      <c r="C247" s="100">
        <v>2</v>
      </c>
      <c r="D247" s="100">
        <v>24</v>
      </c>
      <c r="E247" s="101" t="s">
        <v>275</v>
      </c>
      <c r="F247" s="76" t="s">
        <v>23</v>
      </c>
      <c r="G247" s="76" t="s">
        <v>29</v>
      </c>
      <c r="H247" s="100" t="s">
        <v>18</v>
      </c>
      <c r="I247" s="100" t="s">
        <v>276</v>
      </c>
      <c r="J247" s="76" t="s">
        <v>30</v>
      </c>
      <c r="K247" s="102" t="s">
        <v>31</v>
      </c>
      <c r="L247" s="100" t="s">
        <v>257</v>
      </c>
      <c r="M247" s="100">
        <v>2</v>
      </c>
      <c r="N247" s="100">
        <v>30</v>
      </c>
    </row>
    <row r="248" spans="1:14">
      <c r="A248" s="76" t="s">
        <v>274</v>
      </c>
      <c r="B248" s="100">
        <v>17</v>
      </c>
      <c r="C248" s="100">
        <v>2</v>
      </c>
      <c r="D248" s="100">
        <v>24</v>
      </c>
      <c r="E248" s="101" t="s">
        <v>275</v>
      </c>
      <c r="F248" s="76" t="s">
        <v>16</v>
      </c>
      <c r="G248" s="76" t="s">
        <v>32</v>
      </c>
      <c r="H248" s="100" t="s">
        <v>18</v>
      </c>
      <c r="I248" s="100" t="s">
        <v>276</v>
      </c>
      <c r="J248" s="76" t="s">
        <v>277</v>
      </c>
      <c r="K248" s="102" t="s">
        <v>278</v>
      </c>
      <c r="L248" s="100" t="s">
        <v>257</v>
      </c>
      <c r="M248" s="100">
        <v>2</v>
      </c>
      <c r="N248" s="100">
        <v>30</v>
      </c>
    </row>
    <row r="249" spans="1:14">
      <c r="A249" s="76" t="s">
        <v>274</v>
      </c>
      <c r="B249" s="100">
        <v>18</v>
      </c>
      <c r="C249" s="100">
        <v>2</v>
      </c>
      <c r="D249" s="100">
        <v>24</v>
      </c>
      <c r="E249" s="101" t="s">
        <v>275</v>
      </c>
      <c r="F249" s="76" t="s">
        <v>28</v>
      </c>
      <c r="G249" s="76" t="s">
        <v>41</v>
      </c>
      <c r="H249" s="100" t="s">
        <v>18</v>
      </c>
      <c r="I249" s="100" t="s">
        <v>276</v>
      </c>
      <c r="J249" s="76" t="s">
        <v>277</v>
      </c>
      <c r="K249" s="102" t="s">
        <v>279</v>
      </c>
      <c r="L249" s="100" t="s">
        <v>257</v>
      </c>
      <c r="M249" s="100">
        <v>2</v>
      </c>
      <c r="N249" s="100">
        <v>30</v>
      </c>
    </row>
    <row r="250" spans="1:14">
      <c r="A250" s="76" t="s">
        <v>274</v>
      </c>
      <c r="B250" s="100">
        <v>23</v>
      </c>
      <c r="C250" s="100">
        <v>2</v>
      </c>
      <c r="D250" s="100">
        <v>24</v>
      </c>
      <c r="E250" s="101" t="s">
        <v>275</v>
      </c>
      <c r="F250" s="76" t="s">
        <v>16</v>
      </c>
      <c r="G250" s="76" t="s">
        <v>29</v>
      </c>
      <c r="H250" s="100" t="s">
        <v>18</v>
      </c>
      <c r="I250" s="100">
        <v>0</v>
      </c>
      <c r="J250" s="76" t="s">
        <v>277</v>
      </c>
      <c r="K250" s="102" t="s">
        <v>278</v>
      </c>
      <c r="L250" s="100" t="s">
        <v>257</v>
      </c>
      <c r="M250" s="100">
        <v>2</v>
      </c>
      <c r="N250" s="100">
        <v>30</v>
      </c>
    </row>
    <row r="251" spans="1:14">
      <c r="A251" s="76" t="s">
        <v>274</v>
      </c>
      <c r="B251" s="100">
        <v>25</v>
      </c>
      <c r="C251" s="100">
        <v>2</v>
      </c>
      <c r="D251" s="100">
        <v>24</v>
      </c>
      <c r="E251" s="101" t="s">
        <v>275</v>
      </c>
      <c r="F251" s="76" t="s">
        <v>16</v>
      </c>
      <c r="G251" s="76" t="s">
        <v>17</v>
      </c>
      <c r="H251" s="100" t="s">
        <v>18</v>
      </c>
      <c r="I251" s="100" t="s">
        <v>276</v>
      </c>
      <c r="J251" s="76" t="s">
        <v>30</v>
      </c>
      <c r="K251" s="102" t="s">
        <v>31</v>
      </c>
      <c r="L251" s="100" t="s">
        <v>257</v>
      </c>
      <c r="M251" s="100">
        <v>2</v>
      </c>
      <c r="N251" s="100">
        <v>30</v>
      </c>
    </row>
    <row r="252" spans="1:14">
      <c r="A252" s="76" t="s">
        <v>274</v>
      </c>
      <c r="B252" s="100">
        <v>26</v>
      </c>
      <c r="C252" s="100">
        <v>2</v>
      </c>
      <c r="D252" s="100">
        <v>24</v>
      </c>
      <c r="E252" s="101" t="s">
        <v>275</v>
      </c>
      <c r="F252" s="76" t="s">
        <v>53</v>
      </c>
      <c r="G252" s="76" t="s">
        <v>32</v>
      </c>
      <c r="H252" s="100" t="s">
        <v>18</v>
      </c>
      <c r="I252" s="100" t="s">
        <v>276</v>
      </c>
      <c r="J252" s="76" t="s">
        <v>277</v>
      </c>
      <c r="K252" s="102" t="s">
        <v>273</v>
      </c>
      <c r="L252" s="100" t="s">
        <v>257</v>
      </c>
      <c r="M252" s="100">
        <v>2</v>
      </c>
      <c r="N252" s="100">
        <v>30</v>
      </c>
    </row>
    <row r="253" spans="1:14">
      <c r="A253" s="76" t="s">
        <v>274</v>
      </c>
      <c r="B253" s="100">
        <v>27</v>
      </c>
      <c r="C253" s="100">
        <v>2</v>
      </c>
      <c r="D253" s="100">
        <v>24</v>
      </c>
      <c r="E253" s="101" t="s">
        <v>275</v>
      </c>
      <c r="F253" s="76" t="s">
        <v>53</v>
      </c>
      <c r="G253" s="76" t="s">
        <v>29</v>
      </c>
      <c r="H253" s="100" t="s">
        <v>18</v>
      </c>
      <c r="I253" s="100">
        <v>0</v>
      </c>
      <c r="J253" s="76" t="s">
        <v>277</v>
      </c>
      <c r="K253" s="102" t="s">
        <v>271</v>
      </c>
      <c r="L253" s="100" t="s">
        <v>257</v>
      </c>
      <c r="M253" s="100">
        <v>2</v>
      </c>
      <c r="N253" s="100">
        <v>30</v>
      </c>
    </row>
    <row r="254" spans="1:14">
      <c r="A254" s="76" t="s">
        <v>274</v>
      </c>
      <c r="B254" s="100">
        <v>28</v>
      </c>
      <c r="C254" s="100">
        <v>2</v>
      </c>
      <c r="D254" s="100">
        <v>24</v>
      </c>
      <c r="E254" s="101" t="s">
        <v>275</v>
      </c>
      <c r="F254" s="76" t="s">
        <v>23</v>
      </c>
      <c r="G254" s="76" t="s">
        <v>41</v>
      </c>
      <c r="H254" s="100" t="s">
        <v>18</v>
      </c>
      <c r="I254" s="100">
        <v>0</v>
      </c>
      <c r="J254" s="76" t="s">
        <v>30</v>
      </c>
      <c r="K254" s="102" t="s">
        <v>31</v>
      </c>
      <c r="L254" s="100" t="s">
        <v>257</v>
      </c>
      <c r="M254" s="100">
        <v>2</v>
      </c>
      <c r="N254" s="100">
        <v>30</v>
      </c>
    </row>
    <row r="255" spans="1:14">
      <c r="A255" s="76" t="s">
        <v>274</v>
      </c>
      <c r="B255" s="100">
        <v>29</v>
      </c>
      <c r="C255" s="100">
        <v>2</v>
      </c>
      <c r="D255" s="100">
        <v>24</v>
      </c>
      <c r="E255" s="101" t="s">
        <v>275</v>
      </c>
      <c r="F255" s="76" t="s">
        <v>28</v>
      </c>
      <c r="G255" s="76" t="s">
        <v>32</v>
      </c>
      <c r="H255" s="100" t="s">
        <v>18</v>
      </c>
      <c r="I255" s="100" t="s">
        <v>276</v>
      </c>
      <c r="J255" s="76" t="s">
        <v>277</v>
      </c>
      <c r="K255" s="102" t="s">
        <v>279</v>
      </c>
      <c r="L255" s="100" t="s">
        <v>257</v>
      </c>
      <c r="M255" s="100">
        <v>2</v>
      </c>
      <c r="N255" s="100">
        <v>30</v>
      </c>
    </row>
    <row r="256" spans="1:14">
      <c r="A256" s="76" t="s">
        <v>274</v>
      </c>
      <c r="B256" s="100">
        <v>30</v>
      </c>
      <c r="C256" s="100">
        <v>2</v>
      </c>
      <c r="D256" s="100">
        <v>24</v>
      </c>
      <c r="E256" s="101" t="s">
        <v>275</v>
      </c>
      <c r="F256" s="76" t="s">
        <v>23</v>
      </c>
      <c r="G256" s="76" t="s">
        <v>41</v>
      </c>
      <c r="H256" s="100" t="s">
        <v>18</v>
      </c>
      <c r="I256" s="100" t="s">
        <v>276</v>
      </c>
      <c r="J256" s="76" t="s">
        <v>30</v>
      </c>
      <c r="K256" s="102" t="s">
        <v>31</v>
      </c>
      <c r="L256" s="100" t="s">
        <v>257</v>
      </c>
      <c r="M256" s="100">
        <v>2</v>
      </c>
      <c r="N256" s="100">
        <v>30</v>
      </c>
    </row>
    <row r="257" spans="1:14">
      <c r="A257" s="76" t="s">
        <v>274</v>
      </c>
      <c r="B257" s="100">
        <v>31</v>
      </c>
      <c r="C257" s="100">
        <v>2</v>
      </c>
      <c r="D257" s="100">
        <v>24</v>
      </c>
      <c r="E257" s="101" t="s">
        <v>275</v>
      </c>
      <c r="F257" s="76" t="s">
        <v>16</v>
      </c>
      <c r="G257" s="76" t="s">
        <v>41</v>
      </c>
      <c r="H257" s="100" t="s">
        <v>18</v>
      </c>
      <c r="I257" s="100" t="s">
        <v>276</v>
      </c>
      <c r="J257" s="76" t="s">
        <v>277</v>
      </c>
      <c r="K257" s="102" t="s">
        <v>272</v>
      </c>
      <c r="L257" s="100" t="s">
        <v>257</v>
      </c>
      <c r="M257" s="100">
        <v>2</v>
      </c>
      <c r="N257" s="100">
        <v>30</v>
      </c>
    </row>
    <row r="258" spans="1:14">
      <c r="A258" s="76" t="s">
        <v>274</v>
      </c>
      <c r="B258" s="100">
        <v>33</v>
      </c>
      <c r="C258" s="100">
        <v>2</v>
      </c>
      <c r="D258" s="100">
        <v>24</v>
      </c>
      <c r="E258" s="101" t="s">
        <v>275</v>
      </c>
      <c r="F258" s="76" t="s">
        <v>16</v>
      </c>
      <c r="G258" s="76" t="s">
        <v>32</v>
      </c>
      <c r="H258" s="100" t="s">
        <v>18</v>
      </c>
      <c r="I258" s="100">
        <v>0</v>
      </c>
      <c r="J258" s="76" t="s">
        <v>30</v>
      </c>
      <c r="K258" s="102" t="s">
        <v>31</v>
      </c>
      <c r="L258" s="100" t="s">
        <v>257</v>
      </c>
      <c r="M258" s="100">
        <v>2</v>
      </c>
      <c r="N258" s="100">
        <v>30</v>
      </c>
    </row>
    <row r="259" spans="1:14">
      <c r="A259" s="76" t="s">
        <v>274</v>
      </c>
      <c r="B259" s="100"/>
      <c r="C259" s="100">
        <v>2</v>
      </c>
      <c r="D259" s="100">
        <v>24</v>
      </c>
      <c r="E259" s="101" t="s">
        <v>275</v>
      </c>
      <c r="F259" s="76" t="s">
        <v>25</v>
      </c>
      <c r="G259" s="76" t="s">
        <v>41</v>
      </c>
      <c r="H259" s="100" t="s">
        <v>18</v>
      </c>
      <c r="I259" s="100">
        <v>0</v>
      </c>
      <c r="J259" s="76" t="s">
        <v>30</v>
      </c>
      <c r="K259" s="102" t="s">
        <v>31</v>
      </c>
      <c r="L259" s="100" t="s">
        <v>257</v>
      </c>
      <c r="M259" s="100">
        <v>2</v>
      </c>
      <c r="N259" s="100">
        <v>30</v>
      </c>
    </row>
    <row r="260" spans="1:14">
      <c r="A260" s="76" t="s">
        <v>280</v>
      </c>
      <c r="B260" s="100">
        <v>1</v>
      </c>
      <c r="C260" s="100">
        <v>0</v>
      </c>
      <c r="D260" s="100">
        <v>20</v>
      </c>
      <c r="E260" s="101" t="s">
        <v>281</v>
      </c>
      <c r="F260" s="76" t="s">
        <v>53</v>
      </c>
      <c r="G260" s="76" t="s">
        <v>32</v>
      </c>
      <c r="H260" s="100" t="s">
        <v>18</v>
      </c>
      <c r="I260" s="100" t="s">
        <v>118</v>
      </c>
      <c r="J260" s="76" t="s">
        <v>30</v>
      </c>
      <c r="K260" s="102" t="s">
        <v>31</v>
      </c>
      <c r="L260" s="100" t="s">
        <v>257</v>
      </c>
      <c r="M260" s="100">
        <v>2</v>
      </c>
      <c r="N260" s="100">
        <v>30</v>
      </c>
    </row>
    <row r="261" spans="1:14">
      <c r="A261" s="76" t="s">
        <v>280</v>
      </c>
      <c r="B261" s="100">
        <v>1</v>
      </c>
      <c r="C261" s="100">
        <v>0</v>
      </c>
      <c r="D261" s="100">
        <v>20</v>
      </c>
      <c r="E261" s="101" t="s">
        <v>281</v>
      </c>
      <c r="F261" s="76" t="s">
        <v>23</v>
      </c>
      <c r="G261" s="76" t="s">
        <v>32</v>
      </c>
      <c r="H261" s="100" t="s">
        <v>18</v>
      </c>
      <c r="I261" s="100" t="s">
        <v>71</v>
      </c>
      <c r="J261" s="76" t="s">
        <v>30</v>
      </c>
      <c r="K261" s="102" t="s">
        <v>31</v>
      </c>
      <c r="L261" s="100" t="s">
        <v>257</v>
      </c>
      <c r="M261" s="100">
        <v>2</v>
      </c>
      <c r="N261" s="100">
        <v>30</v>
      </c>
    </row>
    <row r="262" spans="1:14">
      <c r="A262" s="76" t="s">
        <v>282</v>
      </c>
      <c r="B262" s="100">
        <v>1</v>
      </c>
      <c r="C262" s="100">
        <v>0</v>
      </c>
      <c r="D262" s="100">
        <v>20</v>
      </c>
      <c r="E262" s="101" t="s">
        <v>281</v>
      </c>
      <c r="F262" s="76" t="s">
        <v>53</v>
      </c>
      <c r="G262" s="76" t="s">
        <v>32</v>
      </c>
      <c r="H262" s="100" t="s">
        <v>18</v>
      </c>
      <c r="I262" s="100" t="s">
        <v>118</v>
      </c>
      <c r="J262" s="76" t="s">
        <v>30</v>
      </c>
      <c r="K262" s="102" t="s">
        <v>31</v>
      </c>
      <c r="L262" s="100" t="s">
        <v>257</v>
      </c>
      <c r="M262" s="100">
        <v>2</v>
      </c>
      <c r="N262" s="100">
        <v>30</v>
      </c>
    </row>
    <row r="263" spans="1:14">
      <c r="A263" s="76" t="s">
        <v>282</v>
      </c>
      <c r="B263" s="100">
        <v>1</v>
      </c>
      <c r="C263" s="100">
        <v>0</v>
      </c>
      <c r="D263" s="100">
        <v>20</v>
      </c>
      <c r="E263" s="101" t="s">
        <v>281</v>
      </c>
      <c r="F263" s="76" t="s">
        <v>23</v>
      </c>
      <c r="G263" s="76" t="s">
        <v>32</v>
      </c>
      <c r="H263" s="100" t="s">
        <v>18</v>
      </c>
      <c r="I263" s="100" t="s">
        <v>71</v>
      </c>
      <c r="J263" s="76" t="s">
        <v>30</v>
      </c>
      <c r="K263" s="102" t="s">
        <v>31</v>
      </c>
      <c r="L263" s="100" t="s">
        <v>257</v>
      </c>
      <c r="M263" s="100">
        <v>2</v>
      </c>
      <c r="N263" s="100">
        <v>30</v>
      </c>
    </row>
    <row r="264" spans="1:14">
      <c r="A264" s="76" t="s">
        <v>283</v>
      </c>
      <c r="B264" s="100">
        <v>1</v>
      </c>
      <c r="C264" s="100">
        <v>0</v>
      </c>
      <c r="D264" s="100">
        <v>60</v>
      </c>
      <c r="E264" s="101" t="s">
        <v>284</v>
      </c>
      <c r="F264" s="76" t="s">
        <v>53</v>
      </c>
      <c r="G264" s="76" t="s">
        <v>17</v>
      </c>
      <c r="H264" s="100" t="s">
        <v>18</v>
      </c>
      <c r="I264" s="100" t="s">
        <v>228</v>
      </c>
      <c r="J264" s="76" t="s">
        <v>170</v>
      </c>
      <c r="K264" s="102" t="s">
        <v>285</v>
      </c>
      <c r="L264" s="100" t="s">
        <v>257</v>
      </c>
      <c r="M264" s="100">
        <v>2</v>
      </c>
      <c r="N264" s="100">
        <v>30</v>
      </c>
    </row>
    <row r="265" spans="1:14">
      <c r="A265" s="76" t="s">
        <v>283</v>
      </c>
      <c r="B265" s="100">
        <v>1</v>
      </c>
      <c r="C265" s="100">
        <v>0</v>
      </c>
      <c r="D265" s="100">
        <v>60</v>
      </c>
      <c r="E265" s="101" t="s">
        <v>284</v>
      </c>
      <c r="F265" s="76" t="s">
        <v>16</v>
      </c>
      <c r="G265" s="76" t="s">
        <v>17</v>
      </c>
      <c r="H265" s="100" t="s">
        <v>18</v>
      </c>
      <c r="I265" s="100" t="s">
        <v>228</v>
      </c>
      <c r="J265" s="76" t="s">
        <v>170</v>
      </c>
      <c r="K265" s="102" t="s">
        <v>285</v>
      </c>
      <c r="L265" s="100" t="s">
        <v>257</v>
      </c>
      <c r="M265" s="100">
        <v>2</v>
      </c>
      <c r="N265" s="100">
        <v>30</v>
      </c>
    </row>
    <row r="266" spans="1:14">
      <c r="A266" s="76" t="s">
        <v>286</v>
      </c>
      <c r="B266" s="100">
        <v>1</v>
      </c>
      <c r="C266" s="100">
        <v>0</v>
      </c>
      <c r="D266" s="100">
        <v>60</v>
      </c>
      <c r="E266" s="101" t="s">
        <v>287</v>
      </c>
      <c r="F266" s="76" t="s">
        <v>25</v>
      </c>
      <c r="G266" s="76" t="s">
        <v>32</v>
      </c>
      <c r="H266" s="100" t="s">
        <v>18</v>
      </c>
      <c r="I266" s="100" t="s">
        <v>228</v>
      </c>
      <c r="J266" s="76" t="s">
        <v>170</v>
      </c>
      <c r="K266" s="102" t="s">
        <v>268</v>
      </c>
      <c r="L266" s="100" t="s">
        <v>257</v>
      </c>
      <c r="M266" s="100">
        <v>2</v>
      </c>
      <c r="N266" s="100">
        <v>30</v>
      </c>
    </row>
    <row r="267" spans="1:14">
      <c r="A267" s="76" t="s">
        <v>286</v>
      </c>
      <c r="B267" s="100">
        <v>1</v>
      </c>
      <c r="C267" s="100">
        <v>0</v>
      </c>
      <c r="D267" s="100">
        <v>60</v>
      </c>
      <c r="E267" s="101" t="s">
        <v>287</v>
      </c>
      <c r="F267" s="76" t="s">
        <v>16</v>
      </c>
      <c r="G267" s="76" t="s">
        <v>32</v>
      </c>
      <c r="H267" s="100" t="s">
        <v>18</v>
      </c>
      <c r="I267" s="100" t="s">
        <v>228</v>
      </c>
      <c r="J267" s="76" t="s">
        <v>170</v>
      </c>
      <c r="K267" s="102" t="s">
        <v>268</v>
      </c>
      <c r="L267" s="100" t="s">
        <v>257</v>
      </c>
      <c r="M267" s="100">
        <v>2</v>
      </c>
      <c r="N267" s="100">
        <v>30</v>
      </c>
    </row>
    <row r="268" spans="1:14">
      <c r="A268" s="76" t="s">
        <v>288</v>
      </c>
      <c r="B268" s="100">
        <v>1</v>
      </c>
      <c r="C268" s="100">
        <v>2</v>
      </c>
      <c r="D268" s="100">
        <v>120</v>
      </c>
      <c r="E268" s="101" t="s">
        <v>289</v>
      </c>
      <c r="F268" s="76" t="s">
        <v>25</v>
      </c>
      <c r="G268" s="76" t="s">
        <v>29</v>
      </c>
      <c r="H268" s="100" t="s">
        <v>18</v>
      </c>
      <c r="I268" s="100" t="s">
        <v>88</v>
      </c>
      <c r="J268" s="76" t="s">
        <v>89</v>
      </c>
      <c r="K268" s="102" t="s">
        <v>264</v>
      </c>
      <c r="L268" s="100" t="s">
        <v>257</v>
      </c>
      <c r="M268" s="100">
        <v>2</v>
      </c>
      <c r="N268" s="100">
        <v>30</v>
      </c>
    </row>
    <row r="269" spans="1:14">
      <c r="A269" s="76" t="s">
        <v>288</v>
      </c>
      <c r="B269" s="100">
        <v>1</v>
      </c>
      <c r="C269" s="100">
        <v>2</v>
      </c>
      <c r="D269" s="100">
        <v>120</v>
      </c>
      <c r="E269" s="101" t="s">
        <v>289</v>
      </c>
      <c r="F269" s="76" t="s">
        <v>16</v>
      </c>
      <c r="G269" s="76" t="s">
        <v>29</v>
      </c>
      <c r="H269" s="100" t="s">
        <v>18</v>
      </c>
      <c r="I269" s="100" t="s">
        <v>88</v>
      </c>
      <c r="J269" s="76" t="s">
        <v>89</v>
      </c>
      <c r="K269" s="102" t="s">
        <v>264</v>
      </c>
      <c r="L269" s="100" t="s">
        <v>257</v>
      </c>
      <c r="M269" s="100">
        <v>2</v>
      </c>
      <c r="N269" s="100">
        <v>30</v>
      </c>
    </row>
    <row r="270" spans="1:14">
      <c r="A270" s="76" t="s">
        <v>288</v>
      </c>
      <c r="B270" s="100">
        <v>4</v>
      </c>
      <c r="C270" s="100">
        <v>2</v>
      </c>
      <c r="D270" s="100">
        <v>120</v>
      </c>
      <c r="E270" s="101" t="s">
        <v>289</v>
      </c>
      <c r="F270" s="76" t="s">
        <v>28</v>
      </c>
      <c r="G270" s="76" t="s">
        <v>41</v>
      </c>
      <c r="H270" s="100" t="s">
        <v>18</v>
      </c>
      <c r="I270" s="100" t="s">
        <v>94</v>
      </c>
      <c r="J270" s="76" t="s">
        <v>95</v>
      </c>
      <c r="K270" s="102" t="s">
        <v>285</v>
      </c>
      <c r="L270" s="100" t="s">
        <v>257</v>
      </c>
      <c r="M270" s="100">
        <v>2</v>
      </c>
      <c r="N270" s="100">
        <v>30</v>
      </c>
    </row>
    <row r="271" spans="1:14">
      <c r="A271" s="76" t="s">
        <v>288</v>
      </c>
      <c r="B271" s="100">
        <v>4</v>
      </c>
      <c r="C271" s="100">
        <v>2</v>
      </c>
      <c r="D271" s="100">
        <v>120</v>
      </c>
      <c r="E271" s="101" t="s">
        <v>289</v>
      </c>
      <c r="F271" s="76" t="s">
        <v>23</v>
      </c>
      <c r="G271" s="76" t="s">
        <v>41</v>
      </c>
      <c r="H271" s="100" t="s">
        <v>18</v>
      </c>
      <c r="I271" s="100" t="s">
        <v>94</v>
      </c>
      <c r="J271" s="76" t="s">
        <v>95</v>
      </c>
      <c r="K271" s="102" t="s">
        <v>285</v>
      </c>
      <c r="L271" s="100" t="s">
        <v>257</v>
      </c>
      <c r="M271" s="100">
        <v>2</v>
      </c>
      <c r="N271" s="100">
        <v>30</v>
      </c>
    </row>
    <row r="272" spans="1:14">
      <c r="A272" s="76" t="s">
        <v>288</v>
      </c>
      <c r="B272" s="100">
        <v>13</v>
      </c>
      <c r="C272" s="100">
        <v>2</v>
      </c>
      <c r="D272" s="100">
        <v>120</v>
      </c>
      <c r="E272" s="101" t="s">
        <v>289</v>
      </c>
      <c r="F272" s="76" t="s">
        <v>53</v>
      </c>
      <c r="G272" s="76" t="s">
        <v>32</v>
      </c>
      <c r="H272" s="100" t="s">
        <v>18</v>
      </c>
      <c r="I272" s="100" t="s">
        <v>94</v>
      </c>
      <c r="J272" s="76" t="s">
        <v>95</v>
      </c>
      <c r="K272" s="102" t="s">
        <v>271</v>
      </c>
      <c r="L272" s="100" t="s">
        <v>257</v>
      </c>
      <c r="M272" s="100">
        <v>2</v>
      </c>
      <c r="N272" s="100">
        <v>30</v>
      </c>
    </row>
    <row r="273" spans="1:14">
      <c r="A273" s="76" t="s">
        <v>288</v>
      </c>
      <c r="B273" s="100">
        <v>13</v>
      </c>
      <c r="C273" s="100">
        <v>2</v>
      </c>
      <c r="D273" s="100">
        <v>120</v>
      </c>
      <c r="E273" s="101" t="s">
        <v>289</v>
      </c>
      <c r="F273" s="76" t="s">
        <v>28</v>
      </c>
      <c r="G273" s="76" t="s">
        <v>32</v>
      </c>
      <c r="H273" s="100" t="s">
        <v>18</v>
      </c>
      <c r="I273" s="100" t="s">
        <v>94</v>
      </c>
      <c r="J273" s="76" t="s">
        <v>95</v>
      </c>
      <c r="K273" s="102" t="s">
        <v>271</v>
      </c>
      <c r="L273" s="100" t="s">
        <v>257</v>
      </c>
      <c r="M273" s="100">
        <v>2</v>
      </c>
      <c r="N273" s="100">
        <v>30</v>
      </c>
    </row>
    <row r="274" spans="1:14">
      <c r="A274" s="76" t="s">
        <v>288</v>
      </c>
      <c r="B274" s="100">
        <v>14</v>
      </c>
      <c r="C274" s="100">
        <v>2</v>
      </c>
      <c r="D274" s="100">
        <v>120</v>
      </c>
      <c r="E274" s="101" t="s">
        <v>289</v>
      </c>
      <c r="F274" s="76" t="s">
        <v>25</v>
      </c>
      <c r="G274" s="76" t="s">
        <v>56</v>
      </c>
      <c r="H274" s="100" t="s">
        <v>18</v>
      </c>
      <c r="I274" s="100">
        <v>0</v>
      </c>
      <c r="J274" s="76" t="s">
        <v>30</v>
      </c>
      <c r="K274" s="102" t="s">
        <v>31</v>
      </c>
      <c r="L274" s="100" t="s">
        <v>257</v>
      </c>
      <c r="M274" s="100">
        <v>2</v>
      </c>
      <c r="N274" s="100">
        <v>30</v>
      </c>
    </row>
    <row r="275" spans="1:14">
      <c r="A275" s="76" t="s">
        <v>288</v>
      </c>
      <c r="B275" s="100">
        <v>14</v>
      </c>
      <c r="C275" s="100">
        <v>2</v>
      </c>
      <c r="D275" s="100">
        <v>120</v>
      </c>
      <c r="E275" s="101" t="s">
        <v>289</v>
      </c>
      <c r="F275" s="76" t="s">
        <v>16</v>
      </c>
      <c r="G275" s="76" t="s">
        <v>56</v>
      </c>
      <c r="H275" s="100" t="s">
        <v>18</v>
      </c>
      <c r="I275" s="100">
        <v>0</v>
      </c>
      <c r="J275" s="76" t="s">
        <v>30</v>
      </c>
      <c r="K275" s="102" t="s">
        <v>31</v>
      </c>
      <c r="L275" s="100" t="s">
        <v>257</v>
      </c>
      <c r="M275" s="100">
        <v>2</v>
      </c>
      <c r="N275" s="100">
        <v>30</v>
      </c>
    </row>
    <row r="276" spans="1:14">
      <c r="A276" s="76" t="s">
        <v>290</v>
      </c>
      <c r="B276" s="100">
        <v>1</v>
      </c>
      <c r="C276" s="100">
        <v>3</v>
      </c>
      <c r="D276" s="100">
        <v>0</v>
      </c>
      <c r="E276" s="101"/>
      <c r="F276" s="76" t="s">
        <v>25</v>
      </c>
      <c r="G276" s="76" t="s">
        <v>47</v>
      </c>
      <c r="H276" s="100" t="s">
        <v>18</v>
      </c>
      <c r="I276" s="100">
        <v>0</v>
      </c>
      <c r="J276" s="76" t="s">
        <v>30</v>
      </c>
      <c r="K276" s="102" t="s">
        <v>31</v>
      </c>
      <c r="L276" s="100" t="s">
        <v>257</v>
      </c>
      <c r="M276" s="100">
        <v>2</v>
      </c>
      <c r="N276" s="100">
        <v>30</v>
      </c>
    </row>
    <row r="277" spans="1:14">
      <c r="A277" s="76" t="s">
        <v>290</v>
      </c>
      <c r="B277" s="100">
        <v>1</v>
      </c>
      <c r="C277" s="100">
        <v>3</v>
      </c>
      <c r="D277" s="100">
        <v>0</v>
      </c>
      <c r="E277" s="101"/>
      <c r="F277" s="76" t="s">
        <v>16</v>
      </c>
      <c r="G277" s="76" t="s">
        <v>47</v>
      </c>
      <c r="H277" s="100" t="s">
        <v>18</v>
      </c>
      <c r="I277" s="100">
        <v>0</v>
      </c>
      <c r="J277" s="76" t="s">
        <v>30</v>
      </c>
      <c r="K277" s="102" t="s">
        <v>31</v>
      </c>
      <c r="L277" s="100" t="s">
        <v>257</v>
      </c>
      <c r="M277" s="100">
        <v>2</v>
      </c>
      <c r="N277" s="100">
        <v>30</v>
      </c>
    </row>
    <row r="278" spans="1:14">
      <c r="A278" s="76" t="s">
        <v>291</v>
      </c>
      <c r="B278" s="100">
        <v>1</v>
      </c>
      <c r="C278" s="100">
        <v>1</v>
      </c>
      <c r="D278" s="100">
        <v>250</v>
      </c>
      <c r="E278" s="101" t="s">
        <v>292</v>
      </c>
      <c r="F278" s="76" t="s">
        <v>53</v>
      </c>
      <c r="G278" s="76" t="s">
        <v>29</v>
      </c>
      <c r="H278" s="100" t="s">
        <v>18</v>
      </c>
      <c r="I278" s="100" t="s">
        <v>97</v>
      </c>
      <c r="J278" s="76" t="s">
        <v>293</v>
      </c>
      <c r="K278" s="102" t="s">
        <v>294</v>
      </c>
      <c r="L278" s="100" t="s">
        <v>257</v>
      </c>
      <c r="M278" s="100">
        <v>2</v>
      </c>
      <c r="N278" s="100">
        <v>30</v>
      </c>
    </row>
    <row r="279" spans="1:14">
      <c r="A279" s="76" t="s">
        <v>291</v>
      </c>
      <c r="B279" s="100">
        <v>3</v>
      </c>
      <c r="C279" s="100">
        <v>1</v>
      </c>
      <c r="D279" s="100">
        <v>250</v>
      </c>
      <c r="E279" s="101" t="s">
        <v>292</v>
      </c>
      <c r="F279" s="76" t="s">
        <v>28</v>
      </c>
      <c r="G279" s="76" t="s">
        <v>41</v>
      </c>
      <c r="H279" s="100" t="s">
        <v>18</v>
      </c>
      <c r="I279" s="100" t="s">
        <v>97</v>
      </c>
      <c r="J279" s="76" t="s">
        <v>293</v>
      </c>
      <c r="K279" s="102" t="s">
        <v>295</v>
      </c>
      <c r="L279" s="100" t="s">
        <v>257</v>
      </c>
      <c r="M279" s="100">
        <v>2</v>
      </c>
      <c r="N279" s="100">
        <v>30</v>
      </c>
    </row>
    <row r="280" spans="1:14">
      <c r="A280" s="76" t="s">
        <v>291</v>
      </c>
      <c r="B280" s="100">
        <v>2</v>
      </c>
      <c r="C280" s="100">
        <v>1</v>
      </c>
      <c r="D280" s="100">
        <v>130</v>
      </c>
      <c r="E280" s="101" t="s">
        <v>292</v>
      </c>
      <c r="F280" s="76" t="s">
        <v>53</v>
      </c>
      <c r="G280" s="76" t="s">
        <v>41</v>
      </c>
      <c r="H280" s="100" t="s">
        <v>18</v>
      </c>
      <c r="I280" s="100" t="s">
        <v>171</v>
      </c>
      <c r="J280" s="76" t="s">
        <v>123</v>
      </c>
      <c r="K280" s="102" t="s">
        <v>259</v>
      </c>
      <c r="L280" s="100" t="s">
        <v>257</v>
      </c>
      <c r="M280" s="100">
        <v>2</v>
      </c>
      <c r="N280" s="100">
        <v>30</v>
      </c>
    </row>
    <row r="281" spans="1:14">
      <c r="A281" s="76" t="s">
        <v>296</v>
      </c>
      <c r="B281" s="100">
        <v>2</v>
      </c>
      <c r="C281" s="100">
        <v>1</v>
      </c>
      <c r="D281" s="100">
        <v>20</v>
      </c>
      <c r="E281" s="101" t="s">
        <v>297</v>
      </c>
      <c r="F281" s="76" t="s">
        <v>28</v>
      </c>
      <c r="G281" s="76" t="s">
        <v>32</v>
      </c>
      <c r="H281" s="100" t="s">
        <v>18</v>
      </c>
      <c r="I281" s="100" t="s">
        <v>171</v>
      </c>
      <c r="J281" s="76" t="s">
        <v>30</v>
      </c>
      <c r="K281" s="102" t="s">
        <v>31</v>
      </c>
      <c r="L281" s="100" t="s">
        <v>257</v>
      </c>
      <c r="M281" s="100">
        <v>2</v>
      </c>
      <c r="N281" s="100">
        <v>30</v>
      </c>
    </row>
    <row r="282" spans="1:14">
      <c r="A282" s="76" t="s">
        <v>296</v>
      </c>
      <c r="B282" s="100">
        <v>2</v>
      </c>
      <c r="C282" s="100">
        <v>1</v>
      </c>
      <c r="D282" s="100">
        <v>20</v>
      </c>
      <c r="E282" s="101" t="s">
        <v>297</v>
      </c>
      <c r="F282" s="76" t="s">
        <v>53</v>
      </c>
      <c r="G282" s="76" t="s">
        <v>29</v>
      </c>
      <c r="H282" s="100" t="s">
        <v>18</v>
      </c>
      <c r="I282" s="100" t="s">
        <v>171</v>
      </c>
      <c r="J282" s="76" t="s">
        <v>30</v>
      </c>
      <c r="K282" s="102" t="s">
        <v>31</v>
      </c>
      <c r="L282" s="100" t="s">
        <v>257</v>
      </c>
      <c r="M282" s="100">
        <v>2</v>
      </c>
      <c r="N282" s="100">
        <v>30</v>
      </c>
    </row>
    <row r="283" spans="1:14">
      <c r="A283" s="76" t="s">
        <v>298</v>
      </c>
      <c r="B283" s="100">
        <v>1</v>
      </c>
      <c r="C283" s="100">
        <v>4</v>
      </c>
      <c r="D283" s="100">
        <v>24</v>
      </c>
      <c r="E283" s="101" t="s">
        <v>299</v>
      </c>
      <c r="F283" s="76" t="s">
        <v>25</v>
      </c>
      <c r="G283" s="76" t="s">
        <v>32</v>
      </c>
      <c r="H283" s="100" t="s">
        <v>18</v>
      </c>
      <c r="I283" s="100">
        <v>0</v>
      </c>
      <c r="J283" s="76" t="s">
        <v>300</v>
      </c>
      <c r="K283" s="102" t="s">
        <v>301</v>
      </c>
      <c r="L283" s="100" t="s">
        <v>257</v>
      </c>
      <c r="M283" s="100">
        <v>2</v>
      </c>
      <c r="N283" s="100">
        <v>30</v>
      </c>
    </row>
    <row r="284" spans="1:14">
      <c r="A284" s="76" t="s">
        <v>298</v>
      </c>
      <c r="B284" s="100">
        <v>2</v>
      </c>
      <c r="C284" s="100">
        <v>4</v>
      </c>
      <c r="D284" s="100">
        <v>24</v>
      </c>
      <c r="E284" s="101" t="s">
        <v>299</v>
      </c>
      <c r="F284" s="76" t="s">
        <v>16</v>
      </c>
      <c r="G284" s="76" t="s">
        <v>32</v>
      </c>
      <c r="H284" s="100" t="s">
        <v>18</v>
      </c>
      <c r="I284" s="100">
        <v>0</v>
      </c>
      <c r="J284" s="76" t="s">
        <v>30</v>
      </c>
      <c r="K284" s="102" t="s">
        <v>31</v>
      </c>
      <c r="L284" s="100" t="s">
        <v>257</v>
      </c>
      <c r="M284" s="100">
        <v>2</v>
      </c>
      <c r="N284" s="100">
        <v>30</v>
      </c>
    </row>
    <row r="285" spans="1:14">
      <c r="A285" s="76" t="s">
        <v>302</v>
      </c>
      <c r="B285" s="100">
        <v>1</v>
      </c>
      <c r="C285" s="100">
        <v>5</v>
      </c>
      <c r="D285" s="100">
        <v>0</v>
      </c>
      <c r="E285" s="101"/>
      <c r="F285" s="76" t="s">
        <v>25</v>
      </c>
      <c r="G285" s="76" t="s">
        <v>29</v>
      </c>
      <c r="H285" s="100" t="s">
        <v>18</v>
      </c>
      <c r="I285" s="100">
        <v>0</v>
      </c>
      <c r="J285" s="76" t="s">
        <v>30</v>
      </c>
      <c r="K285" s="102" t="s">
        <v>31</v>
      </c>
      <c r="L285" s="100" t="s">
        <v>257</v>
      </c>
      <c r="M285" s="100">
        <v>2</v>
      </c>
      <c r="N285" s="100">
        <v>30</v>
      </c>
    </row>
    <row r="286" spans="1:14">
      <c r="A286" s="76" t="s">
        <v>303</v>
      </c>
      <c r="B286" s="100"/>
      <c r="C286" s="100">
        <v>3</v>
      </c>
      <c r="D286" s="100">
        <v>0</v>
      </c>
      <c r="E286" s="101" t="s">
        <v>304</v>
      </c>
      <c r="F286" s="76" t="s">
        <v>25</v>
      </c>
      <c r="G286" s="76" t="s">
        <v>29</v>
      </c>
      <c r="H286" s="100" t="s">
        <v>18</v>
      </c>
      <c r="I286" s="100">
        <v>0</v>
      </c>
      <c r="J286" s="76" t="s">
        <v>30</v>
      </c>
      <c r="K286" s="102" t="s">
        <v>31</v>
      </c>
      <c r="L286" s="100" t="s">
        <v>257</v>
      </c>
      <c r="M286" s="100">
        <v>2</v>
      </c>
      <c r="N286" s="100">
        <v>30</v>
      </c>
    </row>
    <row r="287" spans="1:14">
      <c r="A287" s="76" t="s">
        <v>303</v>
      </c>
      <c r="B287" s="100"/>
      <c r="C287" s="100">
        <v>3</v>
      </c>
      <c r="D287" s="100">
        <v>0</v>
      </c>
      <c r="E287" s="101" t="s">
        <v>304</v>
      </c>
      <c r="F287" s="76" t="s">
        <v>16</v>
      </c>
      <c r="G287" s="76" t="s">
        <v>29</v>
      </c>
      <c r="H287" s="100" t="s">
        <v>18</v>
      </c>
      <c r="I287" s="100">
        <v>0</v>
      </c>
      <c r="J287" s="76" t="s">
        <v>30</v>
      </c>
      <c r="K287" s="102" t="s">
        <v>31</v>
      </c>
      <c r="L287" s="100" t="s">
        <v>257</v>
      </c>
      <c r="M287" s="100">
        <v>2</v>
      </c>
      <c r="N287" s="100">
        <v>30</v>
      </c>
    </row>
    <row r="288" spans="1:14">
      <c r="A288" s="76" t="s">
        <v>303</v>
      </c>
      <c r="B288" s="100">
        <v>3</v>
      </c>
      <c r="C288" s="100">
        <v>3</v>
      </c>
      <c r="D288" s="100">
        <v>80</v>
      </c>
      <c r="E288" s="101" t="s">
        <v>304</v>
      </c>
      <c r="F288" s="76" t="s">
        <v>53</v>
      </c>
      <c r="G288" s="76" t="s">
        <v>29</v>
      </c>
      <c r="H288" s="100" t="s">
        <v>18</v>
      </c>
      <c r="I288" s="100" t="s">
        <v>217</v>
      </c>
      <c r="J288" s="76" t="s">
        <v>260</v>
      </c>
      <c r="K288" s="102" t="s">
        <v>278</v>
      </c>
      <c r="L288" s="100" t="s">
        <v>257</v>
      </c>
      <c r="M288" s="100">
        <v>2</v>
      </c>
      <c r="N288" s="100">
        <v>30</v>
      </c>
    </row>
    <row r="289" spans="1:14">
      <c r="A289" s="76" t="s">
        <v>303</v>
      </c>
      <c r="B289" s="100">
        <v>3</v>
      </c>
      <c r="C289" s="100">
        <v>3</v>
      </c>
      <c r="D289" s="100">
        <v>80</v>
      </c>
      <c r="E289" s="101" t="s">
        <v>304</v>
      </c>
      <c r="F289" s="76" t="s">
        <v>28</v>
      </c>
      <c r="G289" s="76" t="s">
        <v>29</v>
      </c>
      <c r="H289" s="100" t="s">
        <v>18</v>
      </c>
      <c r="I289" s="100" t="s">
        <v>217</v>
      </c>
      <c r="J289" s="76" t="s">
        <v>260</v>
      </c>
      <c r="K289" s="102" t="s">
        <v>278</v>
      </c>
      <c r="L289" s="100" t="s">
        <v>257</v>
      </c>
      <c r="M289" s="100">
        <v>2</v>
      </c>
      <c r="N289" s="100">
        <v>30</v>
      </c>
    </row>
    <row r="290" spans="1:14">
      <c r="A290" s="76" t="s">
        <v>303</v>
      </c>
      <c r="B290" s="100">
        <v>1</v>
      </c>
      <c r="C290" s="100">
        <v>3</v>
      </c>
      <c r="D290" s="100">
        <v>80</v>
      </c>
      <c r="E290" s="101" t="s">
        <v>304</v>
      </c>
      <c r="F290" s="76" t="s">
        <v>28</v>
      </c>
      <c r="G290" s="76" t="s">
        <v>17</v>
      </c>
      <c r="H290" s="100" t="s">
        <v>18</v>
      </c>
      <c r="I290" s="100" t="s">
        <v>187</v>
      </c>
      <c r="J290" s="76" t="s">
        <v>188</v>
      </c>
      <c r="K290" s="102" t="s">
        <v>305</v>
      </c>
      <c r="L290" s="100" t="s">
        <v>257</v>
      </c>
      <c r="M290" s="100">
        <v>2</v>
      </c>
      <c r="N290" s="100">
        <v>30</v>
      </c>
    </row>
    <row r="291" spans="1:14">
      <c r="A291" s="76" t="s">
        <v>303</v>
      </c>
      <c r="B291" s="100">
        <v>1</v>
      </c>
      <c r="C291" s="100">
        <v>3</v>
      </c>
      <c r="D291" s="100">
        <v>80</v>
      </c>
      <c r="E291" s="101" t="s">
        <v>304</v>
      </c>
      <c r="F291" s="76" t="s">
        <v>23</v>
      </c>
      <c r="G291" s="76" t="s">
        <v>17</v>
      </c>
      <c r="H291" s="100" t="s">
        <v>18</v>
      </c>
      <c r="I291" s="100" t="s">
        <v>187</v>
      </c>
      <c r="J291" s="76" t="s">
        <v>188</v>
      </c>
      <c r="K291" s="102" t="s">
        <v>305</v>
      </c>
      <c r="L291" s="100" t="s">
        <v>257</v>
      </c>
      <c r="M291" s="100">
        <v>2</v>
      </c>
      <c r="N291" s="100">
        <v>30</v>
      </c>
    </row>
    <row r="292" spans="1:14">
      <c r="A292" s="76" t="s">
        <v>303</v>
      </c>
      <c r="B292" s="100">
        <v>2</v>
      </c>
      <c r="C292" s="100">
        <v>3</v>
      </c>
      <c r="D292" s="100">
        <v>80</v>
      </c>
      <c r="E292" s="101" t="s">
        <v>304</v>
      </c>
      <c r="F292" s="76" t="s">
        <v>53</v>
      </c>
      <c r="G292" s="76" t="s">
        <v>56</v>
      </c>
      <c r="H292" s="100" t="s">
        <v>18</v>
      </c>
      <c r="I292" s="100" t="s">
        <v>57</v>
      </c>
      <c r="J292" s="76" t="s">
        <v>153</v>
      </c>
      <c r="K292" s="102" t="s">
        <v>306</v>
      </c>
      <c r="L292" s="100" t="s">
        <v>257</v>
      </c>
      <c r="M292" s="100">
        <v>2</v>
      </c>
      <c r="N292" s="100">
        <v>30</v>
      </c>
    </row>
    <row r="293" spans="1:14">
      <c r="A293" s="76" t="s">
        <v>303</v>
      </c>
      <c r="B293" s="100">
        <v>2</v>
      </c>
      <c r="C293" s="100">
        <v>3</v>
      </c>
      <c r="D293" s="100">
        <v>80</v>
      </c>
      <c r="E293" s="101" t="s">
        <v>304</v>
      </c>
      <c r="F293" s="76" t="s">
        <v>28</v>
      </c>
      <c r="G293" s="76" t="s">
        <v>56</v>
      </c>
      <c r="H293" s="100" t="s">
        <v>18</v>
      </c>
      <c r="I293" s="100" t="s">
        <v>149</v>
      </c>
      <c r="J293" s="76" t="s">
        <v>153</v>
      </c>
      <c r="K293" s="102" t="s">
        <v>306</v>
      </c>
      <c r="L293" s="100" t="s">
        <v>257</v>
      </c>
      <c r="M293" s="100">
        <v>2</v>
      </c>
      <c r="N293" s="100">
        <v>30</v>
      </c>
    </row>
    <row r="294" spans="1:14">
      <c r="A294" s="76" t="s">
        <v>307</v>
      </c>
      <c r="B294" s="100">
        <v>1</v>
      </c>
      <c r="C294" s="100">
        <v>4</v>
      </c>
      <c r="D294" s="100">
        <v>45</v>
      </c>
      <c r="E294" s="101" t="s">
        <v>308</v>
      </c>
      <c r="F294" s="76" t="s">
        <v>25</v>
      </c>
      <c r="G294" s="76" t="s">
        <v>41</v>
      </c>
      <c r="H294" s="100" t="s">
        <v>18</v>
      </c>
      <c r="I294" s="100" t="s">
        <v>71</v>
      </c>
      <c r="J294" s="76" t="s">
        <v>101</v>
      </c>
      <c r="K294" s="102" t="s">
        <v>301</v>
      </c>
      <c r="L294" s="100" t="s">
        <v>257</v>
      </c>
      <c r="M294" s="100">
        <v>2</v>
      </c>
      <c r="N294" s="100">
        <v>30</v>
      </c>
    </row>
    <row r="295" spans="1:14">
      <c r="A295" s="76" t="s">
        <v>307</v>
      </c>
      <c r="B295" s="100">
        <v>1</v>
      </c>
      <c r="C295" s="100">
        <v>4</v>
      </c>
      <c r="D295" s="100">
        <v>45</v>
      </c>
      <c r="E295" s="101" t="s">
        <v>308</v>
      </c>
      <c r="F295" s="76" t="s">
        <v>16</v>
      </c>
      <c r="G295" s="76" t="s">
        <v>41</v>
      </c>
      <c r="H295" s="100" t="s">
        <v>18</v>
      </c>
      <c r="I295" s="100" t="s">
        <v>71</v>
      </c>
      <c r="J295" s="76" t="s">
        <v>101</v>
      </c>
      <c r="K295" s="102" t="s">
        <v>301</v>
      </c>
      <c r="L295" s="100" t="s">
        <v>257</v>
      </c>
      <c r="M295" s="100">
        <v>2</v>
      </c>
      <c r="N295" s="100">
        <v>30</v>
      </c>
    </row>
    <row r="296" spans="1:14">
      <c r="A296" s="76" t="s">
        <v>309</v>
      </c>
      <c r="B296" s="100">
        <v>1</v>
      </c>
      <c r="C296" s="100">
        <v>4</v>
      </c>
      <c r="D296" s="100">
        <v>80</v>
      </c>
      <c r="E296" s="101" t="s">
        <v>310</v>
      </c>
      <c r="F296" s="76" t="s">
        <v>25</v>
      </c>
      <c r="G296" s="76" t="s">
        <v>17</v>
      </c>
      <c r="H296" s="100" t="s">
        <v>18</v>
      </c>
      <c r="I296" s="100" t="s">
        <v>57</v>
      </c>
      <c r="J296" s="76" t="s">
        <v>153</v>
      </c>
      <c r="K296" s="102" t="s">
        <v>311</v>
      </c>
      <c r="L296" s="100" t="s">
        <v>257</v>
      </c>
      <c r="M296" s="100">
        <v>2</v>
      </c>
      <c r="N296" s="100">
        <v>30</v>
      </c>
    </row>
    <row r="297" spans="1:14">
      <c r="A297" s="76" t="s">
        <v>309</v>
      </c>
      <c r="B297" s="100">
        <v>2</v>
      </c>
      <c r="C297" s="100">
        <v>4</v>
      </c>
      <c r="D297" s="100">
        <v>50</v>
      </c>
      <c r="E297" s="101" t="s">
        <v>310</v>
      </c>
      <c r="F297" s="76" t="s">
        <v>23</v>
      </c>
      <c r="G297" s="76" t="s">
        <v>41</v>
      </c>
      <c r="H297" s="100" t="s">
        <v>18</v>
      </c>
      <c r="I297" s="100" t="s">
        <v>180</v>
      </c>
      <c r="J297" s="76" t="s">
        <v>181</v>
      </c>
      <c r="K297" s="102" t="s">
        <v>311</v>
      </c>
      <c r="L297" s="100" t="s">
        <v>257</v>
      </c>
      <c r="M297" s="100">
        <v>2</v>
      </c>
      <c r="N297" s="100">
        <v>30</v>
      </c>
    </row>
    <row r="298" spans="1:14">
      <c r="A298" s="76" t="s">
        <v>312</v>
      </c>
      <c r="B298" s="100">
        <v>1</v>
      </c>
      <c r="C298" s="100">
        <v>1</v>
      </c>
      <c r="D298" s="100">
        <v>0</v>
      </c>
      <c r="E298" s="101"/>
      <c r="F298" s="76" t="s">
        <v>53</v>
      </c>
      <c r="G298" s="76" t="s">
        <v>29</v>
      </c>
      <c r="H298" s="100" t="s">
        <v>18</v>
      </c>
      <c r="I298" s="100">
        <v>0</v>
      </c>
      <c r="J298" s="76" t="s">
        <v>30</v>
      </c>
      <c r="K298" s="102" t="s">
        <v>31</v>
      </c>
      <c r="L298" s="100" t="s">
        <v>257</v>
      </c>
      <c r="M298" s="100">
        <v>2</v>
      </c>
      <c r="N298" s="100">
        <v>30</v>
      </c>
    </row>
    <row r="299" spans="1:14">
      <c r="A299" s="76" t="s">
        <v>313</v>
      </c>
      <c r="B299" s="100">
        <v>1</v>
      </c>
      <c r="C299" s="100">
        <v>2</v>
      </c>
      <c r="D299" s="100">
        <v>130</v>
      </c>
      <c r="E299" s="101" t="s">
        <v>314</v>
      </c>
      <c r="F299" s="76" t="s">
        <v>28</v>
      </c>
      <c r="G299" s="76" t="s">
        <v>41</v>
      </c>
      <c r="H299" s="100" t="s">
        <v>18</v>
      </c>
      <c r="I299" s="100" t="s">
        <v>171</v>
      </c>
      <c r="J299" s="76" t="s">
        <v>123</v>
      </c>
      <c r="K299" s="102" t="s">
        <v>315</v>
      </c>
      <c r="L299" s="100" t="s">
        <v>257</v>
      </c>
      <c r="M299" s="100">
        <v>2</v>
      </c>
      <c r="N299" s="100">
        <v>30</v>
      </c>
    </row>
    <row r="300" spans="1:14">
      <c r="A300" s="76" t="s">
        <v>313</v>
      </c>
      <c r="B300" s="100">
        <v>1</v>
      </c>
      <c r="C300" s="100">
        <v>2</v>
      </c>
      <c r="D300" s="100">
        <v>130</v>
      </c>
      <c r="E300" s="101" t="s">
        <v>314</v>
      </c>
      <c r="F300" s="76" t="s">
        <v>23</v>
      </c>
      <c r="G300" s="76" t="s">
        <v>41</v>
      </c>
      <c r="H300" s="100" t="s">
        <v>18</v>
      </c>
      <c r="I300" s="100" t="s">
        <v>171</v>
      </c>
      <c r="J300" s="76" t="s">
        <v>123</v>
      </c>
      <c r="K300" s="102" t="s">
        <v>315</v>
      </c>
      <c r="L300" s="100" t="s">
        <v>257</v>
      </c>
      <c r="M300" s="100">
        <v>2</v>
      </c>
      <c r="N300" s="100">
        <v>30</v>
      </c>
    </row>
    <row r="301" spans="1:14">
      <c r="A301" s="76" t="s">
        <v>313</v>
      </c>
      <c r="B301" s="100">
        <v>2</v>
      </c>
      <c r="C301" s="100">
        <v>2</v>
      </c>
      <c r="D301" s="100">
        <v>130</v>
      </c>
      <c r="E301" s="101" t="s">
        <v>314</v>
      </c>
      <c r="F301" s="76" t="s">
        <v>28</v>
      </c>
      <c r="G301" s="76" t="s">
        <v>32</v>
      </c>
      <c r="H301" s="100" t="s">
        <v>18</v>
      </c>
      <c r="I301" s="100" t="s">
        <v>171</v>
      </c>
      <c r="J301" s="76" t="s">
        <v>123</v>
      </c>
      <c r="K301" s="102" t="s">
        <v>305</v>
      </c>
      <c r="L301" s="100" t="s">
        <v>257</v>
      </c>
      <c r="M301" s="100">
        <v>2</v>
      </c>
      <c r="N301" s="100">
        <v>30</v>
      </c>
    </row>
    <row r="302" spans="1:14">
      <c r="A302" s="76" t="s">
        <v>313</v>
      </c>
      <c r="B302" s="100">
        <v>2</v>
      </c>
      <c r="C302" s="100">
        <v>2</v>
      </c>
      <c r="D302" s="100">
        <v>130</v>
      </c>
      <c r="E302" s="101" t="s">
        <v>314</v>
      </c>
      <c r="F302" s="76" t="s">
        <v>23</v>
      </c>
      <c r="G302" s="76" t="s">
        <v>32</v>
      </c>
      <c r="H302" s="100" t="s">
        <v>18</v>
      </c>
      <c r="I302" s="100" t="s">
        <v>171</v>
      </c>
      <c r="J302" s="76" t="s">
        <v>123</v>
      </c>
      <c r="K302" s="102" t="s">
        <v>305</v>
      </c>
      <c r="L302" s="100" t="s">
        <v>257</v>
      </c>
      <c r="M302" s="100">
        <v>2</v>
      </c>
      <c r="N302" s="100">
        <v>30</v>
      </c>
    </row>
    <row r="303" spans="1:14">
      <c r="A303" s="76" t="s">
        <v>316</v>
      </c>
      <c r="B303" s="100">
        <v>1</v>
      </c>
      <c r="C303" s="100">
        <v>4</v>
      </c>
      <c r="D303" s="100">
        <v>130</v>
      </c>
      <c r="E303" s="101" t="s">
        <v>317</v>
      </c>
      <c r="F303" s="76" t="s">
        <v>28</v>
      </c>
      <c r="G303" s="76" t="s">
        <v>29</v>
      </c>
      <c r="H303" s="100" t="s">
        <v>18</v>
      </c>
      <c r="I303" s="100" t="s">
        <v>33</v>
      </c>
      <c r="J303" s="76" t="s">
        <v>250</v>
      </c>
      <c r="K303" s="102" t="s">
        <v>318</v>
      </c>
      <c r="L303" s="100" t="s">
        <v>257</v>
      </c>
      <c r="M303" s="100">
        <v>2</v>
      </c>
      <c r="N303" s="100">
        <v>30</v>
      </c>
    </row>
    <row r="304" spans="1:14">
      <c r="A304" s="76" t="s">
        <v>316</v>
      </c>
      <c r="B304" s="100">
        <v>2</v>
      </c>
      <c r="C304" s="100">
        <v>4</v>
      </c>
      <c r="D304" s="100">
        <v>60</v>
      </c>
      <c r="E304" s="101" t="s">
        <v>317</v>
      </c>
      <c r="F304" s="76" t="s">
        <v>53</v>
      </c>
      <c r="G304" s="76" t="s">
        <v>41</v>
      </c>
      <c r="H304" s="100" t="s">
        <v>18</v>
      </c>
      <c r="I304" s="100" t="s">
        <v>74</v>
      </c>
      <c r="J304" s="76" t="s">
        <v>170</v>
      </c>
      <c r="K304" s="102" t="s">
        <v>318</v>
      </c>
      <c r="L304" s="100" t="s">
        <v>257</v>
      </c>
      <c r="M304" s="100">
        <v>2</v>
      </c>
      <c r="N304" s="100">
        <v>30</v>
      </c>
    </row>
    <row r="305" spans="1:14">
      <c r="A305" s="76" t="s">
        <v>316</v>
      </c>
      <c r="B305" s="100">
        <v>2</v>
      </c>
      <c r="C305" s="100">
        <v>4</v>
      </c>
      <c r="D305" s="100">
        <v>60</v>
      </c>
      <c r="E305" s="101" t="s">
        <v>317</v>
      </c>
      <c r="F305" s="76" t="s">
        <v>28</v>
      </c>
      <c r="G305" s="76" t="s">
        <v>41</v>
      </c>
      <c r="H305" s="100" t="s">
        <v>18</v>
      </c>
      <c r="I305" s="100" t="s">
        <v>74</v>
      </c>
      <c r="J305" s="76" t="s">
        <v>170</v>
      </c>
      <c r="K305" s="102" t="s">
        <v>318</v>
      </c>
      <c r="L305" s="100" t="s">
        <v>257</v>
      </c>
      <c r="M305" s="100">
        <v>2</v>
      </c>
      <c r="N305" s="100">
        <v>30</v>
      </c>
    </row>
    <row r="306" spans="1:14">
      <c r="A306" s="76" t="s">
        <v>316</v>
      </c>
      <c r="B306" s="100">
        <v>1</v>
      </c>
      <c r="C306" s="100">
        <v>4</v>
      </c>
      <c r="D306" s="100">
        <v>130</v>
      </c>
      <c r="E306" s="101" t="s">
        <v>317</v>
      </c>
      <c r="F306" s="76" t="s">
        <v>23</v>
      </c>
      <c r="G306" s="76" t="s">
        <v>29</v>
      </c>
      <c r="H306" s="100" t="s">
        <v>18</v>
      </c>
      <c r="I306" s="100" t="s">
        <v>88</v>
      </c>
      <c r="J306" s="76" t="s">
        <v>89</v>
      </c>
      <c r="K306" s="102" t="s">
        <v>318</v>
      </c>
      <c r="L306" s="100" t="s">
        <v>257</v>
      </c>
      <c r="M306" s="100">
        <v>2</v>
      </c>
      <c r="N306" s="100">
        <v>30</v>
      </c>
    </row>
    <row r="307" spans="1:14">
      <c r="A307" s="76" t="s">
        <v>319</v>
      </c>
      <c r="B307" s="100">
        <v>1</v>
      </c>
      <c r="C307" s="100">
        <v>4</v>
      </c>
      <c r="D307" s="100">
        <v>0</v>
      </c>
      <c r="E307" s="101"/>
      <c r="F307" s="76" t="s">
        <v>145</v>
      </c>
      <c r="G307" s="76" t="s">
        <v>47</v>
      </c>
      <c r="H307" s="100" t="s">
        <v>18</v>
      </c>
      <c r="I307" s="100">
        <v>0</v>
      </c>
      <c r="J307" s="76" t="s">
        <v>30</v>
      </c>
      <c r="K307" s="102" t="s">
        <v>31</v>
      </c>
      <c r="L307" s="100" t="s">
        <v>257</v>
      </c>
      <c r="M307" s="100">
        <v>2</v>
      </c>
      <c r="N307" s="100">
        <v>30</v>
      </c>
    </row>
    <row r="308" spans="1:14">
      <c r="A308" s="76" t="s">
        <v>320</v>
      </c>
      <c r="B308" s="100">
        <v>1</v>
      </c>
      <c r="C308" s="100">
        <v>0</v>
      </c>
      <c r="D308" s="100">
        <v>45</v>
      </c>
      <c r="E308" s="101" t="s">
        <v>321</v>
      </c>
      <c r="F308" s="76" t="s">
        <v>25</v>
      </c>
      <c r="G308" s="76" t="s">
        <v>47</v>
      </c>
      <c r="H308" s="100" t="s">
        <v>18</v>
      </c>
      <c r="I308" s="100" t="s">
        <v>50</v>
      </c>
      <c r="J308" s="76" t="s">
        <v>170</v>
      </c>
      <c r="K308" s="102" t="s">
        <v>268</v>
      </c>
      <c r="L308" s="100" t="s">
        <v>257</v>
      </c>
      <c r="M308" s="100">
        <v>2</v>
      </c>
      <c r="N308" s="100">
        <v>30</v>
      </c>
    </row>
    <row r="309" spans="1:14">
      <c r="A309" s="76" t="s">
        <v>320</v>
      </c>
      <c r="B309" s="100">
        <v>1</v>
      </c>
      <c r="C309" s="100">
        <v>0</v>
      </c>
      <c r="D309" s="100">
        <v>45</v>
      </c>
      <c r="E309" s="101" t="s">
        <v>321</v>
      </c>
      <c r="F309" s="76" t="s">
        <v>16</v>
      </c>
      <c r="G309" s="76" t="s">
        <v>47</v>
      </c>
      <c r="H309" s="100" t="s">
        <v>18</v>
      </c>
      <c r="I309" s="100" t="s">
        <v>50</v>
      </c>
      <c r="J309" s="76" t="s">
        <v>170</v>
      </c>
      <c r="K309" s="102" t="s">
        <v>268</v>
      </c>
      <c r="L309" s="100" t="s">
        <v>257</v>
      </c>
      <c r="M309" s="100">
        <v>2</v>
      </c>
      <c r="N309" s="100">
        <v>30</v>
      </c>
    </row>
    <row r="310" spans="1:14">
      <c r="A310" s="76" t="s">
        <v>322</v>
      </c>
      <c r="B310" s="100">
        <v>1</v>
      </c>
      <c r="C310" s="100">
        <v>0</v>
      </c>
      <c r="D310" s="100">
        <v>45</v>
      </c>
      <c r="E310" s="101" t="s">
        <v>323</v>
      </c>
      <c r="F310" s="76" t="s">
        <v>53</v>
      </c>
      <c r="G310" s="76" t="s">
        <v>17</v>
      </c>
      <c r="H310" s="100" t="s">
        <v>18</v>
      </c>
      <c r="I310" s="100" t="s">
        <v>88</v>
      </c>
      <c r="J310" s="76" t="s">
        <v>30</v>
      </c>
      <c r="K310" s="102" t="s">
        <v>31</v>
      </c>
      <c r="L310" s="100" t="s">
        <v>257</v>
      </c>
      <c r="M310" s="100">
        <v>2</v>
      </c>
      <c r="N310" s="100">
        <v>30</v>
      </c>
    </row>
    <row r="311" spans="1:14">
      <c r="A311" s="76" t="s">
        <v>322</v>
      </c>
      <c r="B311" s="100">
        <v>1</v>
      </c>
      <c r="C311" s="100">
        <v>0</v>
      </c>
      <c r="D311" s="100">
        <v>45</v>
      </c>
      <c r="E311" s="101" t="s">
        <v>323</v>
      </c>
      <c r="F311" s="76" t="s">
        <v>28</v>
      </c>
      <c r="G311" s="76" t="s">
        <v>17</v>
      </c>
      <c r="H311" s="100" t="s">
        <v>18</v>
      </c>
      <c r="I311" s="100">
        <v>0</v>
      </c>
      <c r="J311" s="76" t="s">
        <v>30</v>
      </c>
      <c r="K311" s="102" t="s">
        <v>31</v>
      </c>
      <c r="L311" s="100" t="s">
        <v>257</v>
      </c>
      <c r="M311" s="100">
        <v>2</v>
      </c>
      <c r="N311" s="100">
        <v>30</v>
      </c>
    </row>
    <row r="312" spans="1:14">
      <c r="A312" s="76" t="s">
        <v>322</v>
      </c>
      <c r="B312" s="100">
        <v>1</v>
      </c>
      <c r="C312" s="100">
        <v>0</v>
      </c>
      <c r="D312" s="100">
        <v>45</v>
      </c>
      <c r="E312" s="101" t="s">
        <v>323</v>
      </c>
      <c r="F312" s="76" t="s">
        <v>23</v>
      </c>
      <c r="G312" s="76" t="s">
        <v>17</v>
      </c>
      <c r="H312" s="100" t="s">
        <v>18</v>
      </c>
      <c r="I312" s="100">
        <v>0</v>
      </c>
      <c r="J312" s="76" t="s">
        <v>30</v>
      </c>
      <c r="K312" s="102" t="s">
        <v>31</v>
      </c>
      <c r="L312" s="100" t="s">
        <v>257</v>
      </c>
      <c r="M312" s="100">
        <v>2</v>
      </c>
      <c r="N312" s="100">
        <v>30</v>
      </c>
    </row>
    <row r="313" spans="1:14">
      <c r="A313" s="76" t="s">
        <v>324</v>
      </c>
      <c r="B313" s="100">
        <v>1</v>
      </c>
      <c r="C313" s="100">
        <v>0</v>
      </c>
      <c r="D313" s="100">
        <v>40</v>
      </c>
      <c r="E313" s="101" t="s">
        <v>325</v>
      </c>
      <c r="F313" s="76" t="s">
        <v>28</v>
      </c>
      <c r="G313" s="76" t="s">
        <v>32</v>
      </c>
      <c r="H313" s="100" t="s">
        <v>18</v>
      </c>
      <c r="I313" s="100" t="s">
        <v>50</v>
      </c>
      <c r="J313" s="76" t="s">
        <v>30</v>
      </c>
      <c r="K313" s="102" t="s">
        <v>31</v>
      </c>
      <c r="L313" s="100" t="s">
        <v>257</v>
      </c>
      <c r="M313" s="100">
        <v>2</v>
      </c>
      <c r="N313" s="100">
        <v>30</v>
      </c>
    </row>
    <row r="314" spans="1:14">
      <c r="A314" s="76" t="s">
        <v>324</v>
      </c>
      <c r="B314" s="100">
        <v>1</v>
      </c>
      <c r="C314" s="100">
        <v>0</v>
      </c>
      <c r="D314" s="100">
        <v>40</v>
      </c>
      <c r="E314" s="101" t="s">
        <v>325</v>
      </c>
      <c r="F314" s="76" t="s">
        <v>23</v>
      </c>
      <c r="G314" s="76" t="s">
        <v>32</v>
      </c>
      <c r="H314" s="100" t="s">
        <v>18</v>
      </c>
      <c r="I314" s="100" t="s">
        <v>50</v>
      </c>
      <c r="J314" s="76" t="s">
        <v>30</v>
      </c>
      <c r="K314" s="102" t="s">
        <v>31</v>
      </c>
      <c r="L314" s="100" t="s">
        <v>257</v>
      </c>
      <c r="M314" s="100">
        <v>2</v>
      </c>
      <c r="N314" s="100">
        <v>30</v>
      </c>
    </row>
    <row r="315" spans="1:14">
      <c r="A315" s="76" t="s">
        <v>326</v>
      </c>
      <c r="B315" s="100">
        <v>1</v>
      </c>
      <c r="C315" s="100">
        <v>0</v>
      </c>
      <c r="D315" s="100">
        <v>50</v>
      </c>
      <c r="E315" s="101" t="s">
        <v>327</v>
      </c>
      <c r="F315" s="76" t="s">
        <v>28</v>
      </c>
      <c r="G315" s="76" t="s">
        <v>47</v>
      </c>
      <c r="H315" s="100" t="s">
        <v>18</v>
      </c>
      <c r="I315" s="100" t="s">
        <v>66</v>
      </c>
      <c r="J315" s="76" t="s">
        <v>119</v>
      </c>
      <c r="K315" s="102" t="s">
        <v>328</v>
      </c>
      <c r="L315" s="100" t="s">
        <v>329</v>
      </c>
      <c r="M315" s="100">
        <v>2</v>
      </c>
      <c r="N315" s="100">
        <v>30</v>
      </c>
    </row>
    <row r="316" spans="1:14">
      <c r="A316" s="76" t="s">
        <v>330</v>
      </c>
      <c r="B316" s="100">
        <v>1</v>
      </c>
      <c r="C316" s="100">
        <v>0</v>
      </c>
      <c r="D316" s="100">
        <v>50</v>
      </c>
      <c r="E316" s="101" t="s">
        <v>327</v>
      </c>
      <c r="F316" s="76" t="s">
        <v>23</v>
      </c>
      <c r="G316" s="76" t="s">
        <v>47</v>
      </c>
      <c r="H316" s="100" t="s">
        <v>18</v>
      </c>
      <c r="I316" s="100" t="s">
        <v>66</v>
      </c>
      <c r="J316" s="76" t="s">
        <v>119</v>
      </c>
      <c r="K316" s="102" t="s">
        <v>328</v>
      </c>
      <c r="L316" s="100" t="s">
        <v>329</v>
      </c>
      <c r="M316" s="100">
        <v>2</v>
      </c>
      <c r="N316" s="100">
        <v>30</v>
      </c>
    </row>
    <row r="317" spans="1:14">
      <c r="A317" s="76" t="s">
        <v>331</v>
      </c>
      <c r="B317" s="100">
        <v>1</v>
      </c>
      <c r="C317" s="100">
        <v>0</v>
      </c>
      <c r="D317" s="100">
        <v>45</v>
      </c>
      <c r="E317" s="101" t="s">
        <v>332</v>
      </c>
      <c r="F317" s="76" t="s">
        <v>28</v>
      </c>
      <c r="G317" s="76" t="s">
        <v>29</v>
      </c>
      <c r="H317" s="100" t="s">
        <v>18</v>
      </c>
      <c r="I317" s="100">
        <v>0</v>
      </c>
      <c r="J317" s="76" t="s">
        <v>30</v>
      </c>
      <c r="K317" s="102" t="s">
        <v>31</v>
      </c>
      <c r="L317" s="100" t="s">
        <v>329</v>
      </c>
      <c r="M317" s="100">
        <v>2</v>
      </c>
      <c r="N317" s="100">
        <v>30</v>
      </c>
    </row>
    <row r="318" spans="1:14">
      <c r="A318" s="76" t="s">
        <v>331</v>
      </c>
      <c r="B318" s="100">
        <v>1</v>
      </c>
      <c r="C318" s="100">
        <v>0</v>
      </c>
      <c r="D318" s="100">
        <v>45</v>
      </c>
      <c r="E318" s="101" t="s">
        <v>332</v>
      </c>
      <c r="F318" s="76" t="s">
        <v>23</v>
      </c>
      <c r="G318" s="76" t="s">
        <v>29</v>
      </c>
      <c r="H318" s="100" t="s">
        <v>18</v>
      </c>
      <c r="I318" s="100">
        <v>0</v>
      </c>
      <c r="J318" s="76" t="s">
        <v>30</v>
      </c>
      <c r="K318" s="102" t="s">
        <v>31</v>
      </c>
      <c r="L318" s="100" t="s">
        <v>329</v>
      </c>
      <c r="M318" s="100">
        <v>2</v>
      </c>
      <c r="N318" s="100">
        <v>30</v>
      </c>
    </row>
    <row r="319" spans="1:14">
      <c r="A319" s="76" t="s">
        <v>333</v>
      </c>
      <c r="B319" s="100">
        <v>1</v>
      </c>
      <c r="C319" s="100">
        <v>0</v>
      </c>
      <c r="D319" s="100">
        <v>40</v>
      </c>
      <c r="E319" s="101" t="s">
        <v>334</v>
      </c>
      <c r="F319" s="76" t="s">
        <v>28</v>
      </c>
      <c r="G319" s="76" t="s">
        <v>56</v>
      </c>
      <c r="H319" s="100" t="s">
        <v>18</v>
      </c>
      <c r="I319" s="100">
        <v>0</v>
      </c>
      <c r="J319" s="76" t="s">
        <v>30</v>
      </c>
      <c r="K319" s="102" t="s">
        <v>31</v>
      </c>
      <c r="L319" s="100" t="s">
        <v>329</v>
      </c>
      <c r="M319" s="100">
        <v>2</v>
      </c>
      <c r="N319" s="100">
        <v>30</v>
      </c>
    </row>
    <row r="320" spans="1:14">
      <c r="A320" s="76" t="s">
        <v>333</v>
      </c>
      <c r="B320" s="100">
        <v>1</v>
      </c>
      <c r="C320" s="100">
        <v>0</v>
      </c>
      <c r="D320" s="100">
        <v>40</v>
      </c>
      <c r="E320" s="101" t="s">
        <v>334</v>
      </c>
      <c r="F320" s="76" t="s">
        <v>23</v>
      </c>
      <c r="G320" s="76" t="s">
        <v>56</v>
      </c>
      <c r="H320" s="100" t="s">
        <v>18</v>
      </c>
      <c r="I320" s="100">
        <v>0</v>
      </c>
      <c r="J320" s="76" t="s">
        <v>30</v>
      </c>
      <c r="K320" s="102" t="s">
        <v>31</v>
      </c>
      <c r="L320" s="100" t="s">
        <v>329</v>
      </c>
      <c r="M320" s="100">
        <v>2</v>
      </c>
      <c r="N320" s="100">
        <v>30</v>
      </c>
    </row>
    <row r="321" spans="1:14">
      <c r="A321" s="76" t="s">
        <v>335</v>
      </c>
      <c r="B321" s="100">
        <v>1</v>
      </c>
      <c r="C321" s="100">
        <v>8</v>
      </c>
      <c r="D321" s="100">
        <v>20</v>
      </c>
      <c r="E321" s="101" t="s">
        <v>336</v>
      </c>
      <c r="F321" s="76" t="s">
        <v>16</v>
      </c>
      <c r="G321" s="76" t="s">
        <v>32</v>
      </c>
      <c r="H321" s="100" t="s">
        <v>18</v>
      </c>
      <c r="I321" s="100" t="s">
        <v>337</v>
      </c>
      <c r="J321" s="76" t="s">
        <v>30</v>
      </c>
      <c r="K321" s="102" t="s">
        <v>31</v>
      </c>
      <c r="L321" s="100" t="s">
        <v>329</v>
      </c>
      <c r="M321" s="100">
        <v>2</v>
      </c>
      <c r="N321" s="100">
        <v>30</v>
      </c>
    </row>
    <row r="322" spans="1:14">
      <c r="A322" s="76" t="s">
        <v>335</v>
      </c>
      <c r="B322" s="100">
        <v>1</v>
      </c>
      <c r="C322" s="100">
        <v>8</v>
      </c>
      <c r="D322" s="100">
        <v>20</v>
      </c>
      <c r="E322" s="101" t="s">
        <v>336</v>
      </c>
      <c r="F322" s="76" t="s">
        <v>25</v>
      </c>
      <c r="G322" s="76" t="s">
        <v>32</v>
      </c>
      <c r="H322" s="100" t="s">
        <v>18</v>
      </c>
      <c r="I322" s="100" t="s">
        <v>337</v>
      </c>
      <c r="J322" s="76" t="s">
        <v>30</v>
      </c>
      <c r="K322" s="102" t="s">
        <v>31</v>
      </c>
      <c r="L322" s="100" t="s">
        <v>329</v>
      </c>
      <c r="M322" s="100">
        <v>2</v>
      </c>
      <c r="N322" s="100">
        <v>30</v>
      </c>
    </row>
    <row r="323" spans="1:14">
      <c r="A323" s="76" t="s">
        <v>338</v>
      </c>
      <c r="B323" s="100">
        <v>1</v>
      </c>
      <c r="C323" s="100">
        <v>2</v>
      </c>
      <c r="D323" s="100">
        <v>60</v>
      </c>
      <c r="E323" s="101" t="s">
        <v>339</v>
      </c>
      <c r="F323" s="76" t="s">
        <v>16</v>
      </c>
      <c r="G323" s="76" t="s">
        <v>41</v>
      </c>
      <c r="H323" s="100" t="s">
        <v>18</v>
      </c>
      <c r="I323" s="100" t="s">
        <v>74</v>
      </c>
      <c r="J323" s="76" t="s">
        <v>119</v>
      </c>
      <c r="K323" s="102" t="s">
        <v>340</v>
      </c>
      <c r="L323" s="100" t="s">
        <v>329</v>
      </c>
      <c r="M323" s="100">
        <v>2</v>
      </c>
      <c r="N323" s="100">
        <v>30</v>
      </c>
    </row>
    <row r="324" spans="1:14">
      <c r="A324" s="76" t="s">
        <v>338</v>
      </c>
      <c r="B324" s="100">
        <v>1</v>
      </c>
      <c r="C324" s="100">
        <v>2</v>
      </c>
      <c r="D324" s="100">
        <v>60</v>
      </c>
      <c r="E324" s="101" t="s">
        <v>339</v>
      </c>
      <c r="F324" s="76" t="s">
        <v>25</v>
      </c>
      <c r="G324" s="76" t="s">
        <v>41</v>
      </c>
      <c r="H324" s="100" t="s">
        <v>18</v>
      </c>
      <c r="I324" s="100" t="s">
        <v>74</v>
      </c>
      <c r="J324" s="76" t="s">
        <v>119</v>
      </c>
      <c r="K324" s="102" t="s">
        <v>340</v>
      </c>
      <c r="L324" s="100" t="s">
        <v>329</v>
      </c>
      <c r="M324" s="100">
        <v>2</v>
      </c>
      <c r="N324" s="100">
        <v>30</v>
      </c>
    </row>
    <row r="325" spans="1:14">
      <c r="A325" s="76" t="s">
        <v>341</v>
      </c>
      <c r="B325" s="100">
        <v>1</v>
      </c>
      <c r="C325" s="100">
        <v>0</v>
      </c>
      <c r="D325" s="100">
        <v>20</v>
      </c>
      <c r="E325" s="101" t="s">
        <v>342</v>
      </c>
      <c r="F325" s="76" t="s">
        <v>28</v>
      </c>
      <c r="G325" s="76" t="s">
        <v>29</v>
      </c>
      <c r="H325" s="100" t="s">
        <v>18</v>
      </c>
      <c r="I325" s="100" t="s">
        <v>228</v>
      </c>
      <c r="J325" s="76" t="s">
        <v>30</v>
      </c>
      <c r="K325" s="102" t="s">
        <v>31</v>
      </c>
      <c r="L325" s="100" t="s">
        <v>329</v>
      </c>
      <c r="M325" s="100">
        <v>2</v>
      </c>
      <c r="N325" s="100">
        <v>30</v>
      </c>
    </row>
    <row r="326" spans="1:14">
      <c r="A326" s="76" t="s">
        <v>341</v>
      </c>
      <c r="B326" s="100">
        <v>1</v>
      </c>
      <c r="C326" s="100">
        <v>0</v>
      </c>
      <c r="D326" s="100">
        <v>20</v>
      </c>
      <c r="E326" s="101" t="s">
        <v>342</v>
      </c>
      <c r="F326" s="76" t="s">
        <v>23</v>
      </c>
      <c r="G326" s="76" t="s">
        <v>29</v>
      </c>
      <c r="H326" s="100" t="s">
        <v>18</v>
      </c>
      <c r="I326" s="100" t="s">
        <v>228</v>
      </c>
      <c r="J326" s="76" t="s">
        <v>30</v>
      </c>
      <c r="K326" s="102" t="s">
        <v>31</v>
      </c>
      <c r="L326" s="100" t="s">
        <v>329</v>
      </c>
      <c r="M326" s="100">
        <v>2</v>
      </c>
      <c r="N326" s="100">
        <v>30</v>
      </c>
    </row>
    <row r="327" spans="1:14">
      <c r="A327" s="76" t="s">
        <v>343</v>
      </c>
      <c r="B327" s="100">
        <v>1</v>
      </c>
      <c r="C327" s="100">
        <v>0</v>
      </c>
      <c r="D327" s="100">
        <v>45</v>
      </c>
      <c r="E327" s="101" t="s">
        <v>344</v>
      </c>
      <c r="F327" s="76" t="s">
        <v>28</v>
      </c>
      <c r="G327" s="76" t="s">
        <v>41</v>
      </c>
      <c r="H327" s="100" t="s">
        <v>18</v>
      </c>
      <c r="I327" s="100" t="s">
        <v>71</v>
      </c>
      <c r="J327" s="76" t="s">
        <v>30</v>
      </c>
      <c r="K327" s="102" t="s">
        <v>31</v>
      </c>
      <c r="L327" s="100" t="s">
        <v>329</v>
      </c>
      <c r="M327" s="100">
        <v>2</v>
      </c>
      <c r="N327" s="100">
        <v>30</v>
      </c>
    </row>
    <row r="328" spans="1:14">
      <c r="A328" s="76" t="s">
        <v>343</v>
      </c>
      <c r="B328" s="100">
        <v>1</v>
      </c>
      <c r="C328" s="100">
        <v>0</v>
      </c>
      <c r="D328" s="100">
        <v>45</v>
      </c>
      <c r="E328" s="101" t="s">
        <v>344</v>
      </c>
      <c r="F328" s="76" t="s">
        <v>28</v>
      </c>
      <c r="G328" s="76" t="s">
        <v>17</v>
      </c>
      <c r="H328" s="100" t="s">
        <v>18</v>
      </c>
      <c r="I328" s="100" t="s">
        <v>74</v>
      </c>
      <c r="J328" s="76" t="s">
        <v>30</v>
      </c>
      <c r="K328" s="102" t="s">
        <v>31</v>
      </c>
      <c r="L328" s="100" t="s">
        <v>329</v>
      </c>
      <c r="M328" s="100">
        <v>2</v>
      </c>
      <c r="N328" s="100">
        <v>30</v>
      </c>
    </row>
    <row r="329" spans="1:14">
      <c r="A329" s="76" t="s">
        <v>345</v>
      </c>
      <c r="B329" s="100">
        <v>1</v>
      </c>
      <c r="C329" s="100">
        <v>10</v>
      </c>
      <c r="D329" s="100">
        <v>0</v>
      </c>
      <c r="E329" s="101" t="s">
        <v>346</v>
      </c>
      <c r="F329" s="76" t="s">
        <v>25</v>
      </c>
      <c r="G329" s="76" t="s">
        <v>41</v>
      </c>
      <c r="H329" s="100" t="s">
        <v>18</v>
      </c>
      <c r="I329" s="100">
        <v>0</v>
      </c>
      <c r="J329" s="76" t="s">
        <v>30</v>
      </c>
      <c r="K329" s="102" t="s">
        <v>31</v>
      </c>
      <c r="L329" s="100" t="s">
        <v>329</v>
      </c>
      <c r="M329" s="100">
        <v>2</v>
      </c>
      <c r="N329" s="100">
        <v>30</v>
      </c>
    </row>
    <row r="330" spans="1:14">
      <c r="A330" s="76" t="s">
        <v>345</v>
      </c>
      <c r="B330" s="100">
        <v>1</v>
      </c>
      <c r="C330" s="100">
        <v>10</v>
      </c>
      <c r="D330" s="100">
        <v>0</v>
      </c>
      <c r="E330" s="101" t="s">
        <v>346</v>
      </c>
      <c r="F330" s="76" t="s">
        <v>16</v>
      </c>
      <c r="G330" s="76" t="s">
        <v>41</v>
      </c>
      <c r="H330" s="100" t="s">
        <v>18</v>
      </c>
      <c r="I330" s="100">
        <v>0</v>
      </c>
      <c r="J330" s="76" t="s">
        <v>30</v>
      </c>
      <c r="K330" s="102" t="s">
        <v>31</v>
      </c>
      <c r="L330" s="100" t="s">
        <v>329</v>
      </c>
      <c r="M330" s="100">
        <v>2</v>
      </c>
      <c r="N330" s="100">
        <v>30</v>
      </c>
    </row>
    <row r="331" spans="1:14">
      <c r="A331" s="76" t="s">
        <v>347</v>
      </c>
      <c r="B331" s="100">
        <v>1</v>
      </c>
      <c r="C331" s="100">
        <v>0</v>
      </c>
      <c r="D331" s="100">
        <v>50</v>
      </c>
      <c r="E331" s="101" t="s">
        <v>348</v>
      </c>
      <c r="F331" s="76" t="s">
        <v>28</v>
      </c>
      <c r="G331" s="76" t="s">
        <v>17</v>
      </c>
      <c r="H331" s="100" t="s">
        <v>18</v>
      </c>
      <c r="I331" s="100" t="s">
        <v>337</v>
      </c>
      <c r="J331" s="76" t="s">
        <v>349</v>
      </c>
      <c r="K331" s="102" t="s">
        <v>350</v>
      </c>
      <c r="L331" s="100" t="s">
        <v>329</v>
      </c>
      <c r="M331" s="100">
        <v>2</v>
      </c>
      <c r="N331" s="100">
        <v>30</v>
      </c>
    </row>
    <row r="332" spans="1:14">
      <c r="A332" s="76" t="s">
        <v>347</v>
      </c>
      <c r="B332" s="100">
        <v>1</v>
      </c>
      <c r="C332" s="100">
        <v>0</v>
      </c>
      <c r="D332" s="100">
        <v>50</v>
      </c>
      <c r="E332" s="101" t="s">
        <v>348</v>
      </c>
      <c r="F332" s="76" t="s">
        <v>53</v>
      </c>
      <c r="G332" s="76" t="s">
        <v>17</v>
      </c>
      <c r="H332" s="100" t="s">
        <v>18</v>
      </c>
      <c r="I332" s="100" t="s">
        <v>337</v>
      </c>
      <c r="J332" s="76" t="s">
        <v>349</v>
      </c>
      <c r="K332" s="102" t="s">
        <v>350</v>
      </c>
      <c r="L332" s="100" t="s">
        <v>329</v>
      </c>
      <c r="M332" s="100">
        <v>2</v>
      </c>
      <c r="N332" s="100">
        <v>30</v>
      </c>
    </row>
    <row r="333" spans="1:14">
      <c r="A333" s="76" t="s">
        <v>347</v>
      </c>
      <c r="B333" s="100">
        <v>1</v>
      </c>
      <c r="C333" s="100">
        <v>0</v>
      </c>
      <c r="D333" s="100">
        <v>50</v>
      </c>
      <c r="E333" s="101" t="s">
        <v>348</v>
      </c>
      <c r="F333" s="76" t="s">
        <v>23</v>
      </c>
      <c r="G333" s="76" t="s">
        <v>17</v>
      </c>
      <c r="H333" s="100" t="s">
        <v>18</v>
      </c>
      <c r="I333" s="100" t="s">
        <v>337</v>
      </c>
      <c r="J333" s="76" t="s">
        <v>349</v>
      </c>
      <c r="K333" s="102" t="s">
        <v>350</v>
      </c>
      <c r="L333" s="100" t="s">
        <v>329</v>
      </c>
      <c r="M333" s="100">
        <v>2</v>
      </c>
      <c r="N333" s="100">
        <v>30</v>
      </c>
    </row>
    <row r="334" spans="1:14">
      <c r="A334" s="76" t="s">
        <v>351</v>
      </c>
      <c r="B334" s="100">
        <v>1</v>
      </c>
      <c r="C334" s="100">
        <v>7</v>
      </c>
      <c r="D334" s="100">
        <v>0</v>
      </c>
      <c r="E334" s="101" t="s">
        <v>352</v>
      </c>
      <c r="F334" s="76" t="s">
        <v>53</v>
      </c>
      <c r="G334" s="76" t="s">
        <v>29</v>
      </c>
      <c r="H334" s="100" t="s">
        <v>18</v>
      </c>
      <c r="I334" s="100">
        <v>0</v>
      </c>
      <c r="J334" s="76" t="s">
        <v>30</v>
      </c>
      <c r="K334" s="102" t="s">
        <v>31</v>
      </c>
      <c r="L334" s="100" t="s">
        <v>329</v>
      </c>
      <c r="M334" s="100">
        <v>2</v>
      </c>
      <c r="N334" s="100">
        <v>30</v>
      </c>
    </row>
    <row r="335" spans="1:14">
      <c r="A335" s="76" t="s">
        <v>351</v>
      </c>
      <c r="B335" s="100">
        <v>1</v>
      </c>
      <c r="C335" s="100">
        <v>7</v>
      </c>
      <c r="D335" s="100">
        <v>0</v>
      </c>
      <c r="E335" s="101" t="s">
        <v>352</v>
      </c>
      <c r="F335" s="76" t="s">
        <v>28</v>
      </c>
      <c r="G335" s="76" t="s">
        <v>29</v>
      </c>
      <c r="H335" s="100" t="s">
        <v>18</v>
      </c>
      <c r="I335" s="100">
        <v>0</v>
      </c>
      <c r="J335" s="76" t="s">
        <v>30</v>
      </c>
      <c r="K335" s="102" t="s">
        <v>31</v>
      </c>
      <c r="L335" s="100" t="s">
        <v>329</v>
      </c>
      <c r="M335" s="100">
        <v>2</v>
      </c>
      <c r="N335" s="100">
        <v>30</v>
      </c>
    </row>
    <row r="336" spans="1:14">
      <c r="A336" s="76" t="s">
        <v>353</v>
      </c>
      <c r="B336" s="100">
        <v>1</v>
      </c>
      <c r="C336" s="100">
        <v>8</v>
      </c>
      <c r="D336" s="100">
        <v>0</v>
      </c>
      <c r="E336" s="101" t="s">
        <v>354</v>
      </c>
      <c r="F336" s="76" t="s">
        <v>53</v>
      </c>
      <c r="G336" s="76" t="s">
        <v>41</v>
      </c>
      <c r="H336" s="100" t="s">
        <v>18</v>
      </c>
      <c r="I336" s="100">
        <v>0</v>
      </c>
      <c r="J336" s="76" t="s">
        <v>30</v>
      </c>
      <c r="K336" s="102" t="s">
        <v>31</v>
      </c>
      <c r="L336" s="100" t="s">
        <v>329</v>
      </c>
      <c r="M336" s="100">
        <v>2</v>
      </c>
      <c r="N336" s="100">
        <v>30</v>
      </c>
    </row>
    <row r="337" spans="1:14">
      <c r="A337" s="76" t="s">
        <v>353</v>
      </c>
      <c r="B337" s="100">
        <v>1</v>
      </c>
      <c r="C337" s="100">
        <v>8</v>
      </c>
      <c r="D337" s="100">
        <v>0</v>
      </c>
      <c r="E337" s="101" t="s">
        <v>354</v>
      </c>
      <c r="F337" s="76" t="s">
        <v>28</v>
      </c>
      <c r="G337" s="76" t="s">
        <v>41</v>
      </c>
      <c r="H337" s="100" t="s">
        <v>18</v>
      </c>
      <c r="I337" s="100">
        <v>0</v>
      </c>
      <c r="J337" s="76" t="s">
        <v>30</v>
      </c>
      <c r="K337" s="102" t="s">
        <v>31</v>
      </c>
      <c r="L337" s="100" t="s">
        <v>329</v>
      </c>
      <c r="M337" s="100">
        <v>2</v>
      </c>
      <c r="N337" s="100">
        <v>30</v>
      </c>
    </row>
    <row r="338" spans="1:14">
      <c r="A338" s="76" t="s">
        <v>355</v>
      </c>
      <c r="B338" s="100">
        <v>1</v>
      </c>
      <c r="C338" s="100">
        <v>6</v>
      </c>
      <c r="D338" s="100">
        <v>20</v>
      </c>
      <c r="E338" s="101" t="s">
        <v>356</v>
      </c>
      <c r="F338" s="76" t="s">
        <v>25</v>
      </c>
      <c r="G338" s="76" t="s">
        <v>41</v>
      </c>
      <c r="H338" s="100" t="s">
        <v>18</v>
      </c>
      <c r="I338" s="100">
        <v>0</v>
      </c>
      <c r="J338" s="76" t="s">
        <v>30</v>
      </c>
      <c r="K338" s="102" t="s">
        <v>31</v>
      </c>
      <c r="L338" s="100" t="s">
        <v>329</v>
      </c>
      <c r="M338" s="100">
        <v>2</v>
      </c>
      <c r="N338" s="100">
        <v>30</v>
      </c>
    </row>
    <row r="339" spans="1:14">
      <c r="A339" s="76" t="s">
        <v>357</v>
      </c>
      <c r="B339" s="100">
        <v>1</v>
      </c>
      <c r="C339" s="100">
        <v>7</v>
      </c>
      <c r="D339" s="100">
        <v>20</v>
      </c>
      <c r="E339" s="101" t="s">
        <v>358</v>
      </c>
      <c r="F339" s="76" t="s">
        <v>16</v>
      </c>
      <c r="G339" s="76" t="s">
        <v>32</v>
      </c>
      <c r="H339" s="100" t="s">
        <v>18</v>
      </c>
      <c r="I339" s="100">
        <v>0</v>
      </c>
      <c r="J339" s="76" t="s">
        <v>30</v>
      </c>
      <c r="K339" s="102" t="s">
        <v>31</v>
      </c>
      <c r="L339" s="100" t="s">
        <v>329</v>
      </c>
      <c r="M339" s="100">
        <v>2</v>
      </c>
      <c r="N339" s="100">
        <v>30</v>
      </c>
    </row>
    <row r="340" spans="1:14">
      <c r="A340" s="76" t="s">
        <v>357</v>
      </c>
      <c r="B340" s="100">
        <v>1</v>
      </c>
      <c r="C340" s="100">
        <v>7</v>
      </c>
      <c r="D340" s="100">
        <v>20</v>
      </c>
      <c r="E340" s="101" t="s">
        <v>358</v>
      </c>
      <c r="F340" s="76" t="s">
        <v>25</v>
      </c>
      <c r="G340" s="76" t="s">
        <v>32</v>
      </c>
      <c r="H340" s="100" t="s">
        <v>18</v>
      </c>
      <c r="I340" s="100">
        <v>0</v>
      </c>
      <c r="J340" s="76" t="s">
        <v>30</v>
      </c>
      <c r="K340" s="102" t="s">
        <v>31</v>
      </c>
      <c r="L340" s="100" t="s">
        <v>329</v>
      </c>
      <c r="M340" s="100">
        <v>2</v>
      </c>
      <c r="N340" s="100">
        <v>30</v>
      </c>
    </row>
    <row r="341" spans="1:14">
      <c r="A341" s="76" t="s">
        <v>359</v>
      </c>
      <c r="B341" s="100">
        <v>1</v>
      </c>
      <c r="C341" s="100">
        <v>8</v>
      </c>
      <c r="D341" s="100">
        <v>0</v>
      </c>
      <c r="E341" s="101" t="s">
        <v>360</v>
      </c>
      <c r="F341" s="76" t="s">
        <v>25</v>
      </c>
      <c r="G341" s="76" t="s">
        <v>32</v>
      </c>
      <c r="H341" s="100" t="s">
        <v>18</v>
      </c>
      <c r="I341" s="100" t="s">
        <v>91</v>
      </c>
      <c r="J341" s="76" t="s">
        <v>34</v>
      </c>
      <c r="K341" s="102" t="s">
        <v>361</v>
      </c>
      <c r="L341" s="100" t="s">
        <v>329</v>
      </c>
      <c r="M341" s="100">
        <v>2</v>
      </c>
      <c r="N341" s="100">
        <v>30</v>
      </c>
    </row>
    <row r="342" spans="1:14">
      <c r="A342" s="76" t="s">
        <v>359</v>
      </c>
      <c r="B342" s="100">
        <v>1</v>
      </c>
      <c r="C342" s="100">
        <v>8</v>
      </c>
      <c r="D342" s="100">
        <v>0</v>
      </c>
      <c r="E342" s="101" t="s">
        <v>360</v>
      </c>
      <c r="F342" s="76" t="s">
        <v>16</v>
      </c>
      <c r="G342" s="76" t="s">
        <v>32</v>
      </c>
      <c r="H342" s="100" t="s">
        <v>18</v>
      </c>
      <c r="I342" s="100" t="s">
        <v>91</v>
      </c>
      <c r="J342" s="76" t="s">
        <v>34</v>
      </c>
      <c r="K342" s="102" t="s">
        <v>361</v>
      </c>
      <c r="L342" s="100" t="s">
        <v>329</v>
      </c>
      <c r="M342" s="100">
        <v>2</v>
      </c>
      <c r="N342" s="100">
        <v>30</v>
      </c>
    </row>
    <row r="343" spans="1:14">
      <c r="A343" s="76" t="s">
        <v>362</v>
      </c>
      <c r="B343" s="100">
        <v>1</v>
      </c>
      <c r="C343" s="100">
        <v>6</v>
      </c>
      <c r="D343" s="100">
        <v>0</v>
      </c>
      <c r="E343" s="101"/>
      <c r="F343" s="76"/>
      <c r="G343" s="76"/>
      <c r="H343" s="100" t="s">
        <v>18</v>
      </c>
      <c r="I343" s="100">
        <v>0</v>
      </c>
      <c r="J343" s="76" t="s">
        <v>30</v>
      </c>
      <c r="K343" s="102" t="s">
        <v>31</v>
      </c>
      <c r="L343" s="100" t="s">
        <v>329</v>
      </c>
      <c r="M343" s="100">
        <v>2</v>
      </c>
      <c r="N343" s="100">
        <v>30</v>
      </c>
    </row>
    <row r="344" spans="1:14">
      <c r="A344" s="76" t="s">
        <v>363</v>
      </c>
      <c r="B344" s="100">
        <v>1</v>
      </c>
      <c r="C344" s="100">
        <v>7</v>
      </c>
      <c r="D344" s="100">
        <v>45</v>
      </c>
      <c r="E344" s="101" t="s">
        <v>364</v>
      </c>
      <c r="F344" s="76" t="s">
        <v>25</v>
      </c>
      <c r="G344" s="76" t="s">
        <v>32</v>
      </c>
      <c r="H344" s="100" t="s">
        <v>18</v>
      </c>
      <c r="I344" s="100" t="s">
        <v>74</v>
      </c>
      <c r="J344" s="76" t="s">
        <v>119</v>
      </c>
      <c r="K344" s="102" t="s">
        <v>365</v>
      </c>
      <c r="L344" s="100" t="s">
        <v>329</v>
      </c>
      <c r="M344" s="100">
        <v>2</v>
      </c>
      <c r="N344" s="100">
        <v>30</v>
      </c>
    </row>
    <row r="345" spans="1:14">
      <c r="A345" s="76" t="s">
        <v>363</v>
      </c>
      <c r="B345" s="100">
        <v>1</v>
      </c>
      <c r="C345" s="100">
        <v>7</v>
      </c>
      <c r="D345" s="100">
        <v>45</v>
      </c>
      <c r="E345" s="101" t="s">
        <v>364</v>
      </c>
      <c r="F345" s="76" t="s">
        <v>16</v>
      </c>
      <c r="G345" s="76" t="s">
        <v>32</v>
      </c>
      <c r="H345" s="100" t="s">
        <v>18</v>
      </c>
      <c r="I345" s="100" t="s">
        <v>74</v>
      </c>
      <c r="J345" s="76" t="s">
        <v>58</v>
      </c>
      <c r="K345" s="102" t="s">
        <v>365</v>
      </c>
      <c r="L345" s="100" t="s">
        <v>329</v>
      </c>
      <c r="M345" s="100">
        <v>2</v>
      </c>
      <c r="N345" s="100">
        <v>30</v>
      </c>
    </row>
    <row r="346" spans="1:14">
      <c r="A346" s="76" t="s">
        <v>366</v>
      </c>
      <c r="B346" s="100">
        <v>1</v>
      </c>
      <c r="C346" s="100">
        <v>8</v>
      </c>
      <c r="D346" s="100">
        <v>0</v>
      </c>
      <c r="E346" s="101" t="s">
        <v>367</v>
      </c>
      <c r="F346" s="76" t="s">
        <v>53</v>
      </c>
      <c r="G346" s="76" t="s">
        <v>29</v>
      </c>
      <c r="H346" s="100" t="s">
        <v>18</v>
      </c>
      <c r="I346" s="100">
        <v>0</v>
      </c>
      <c r="J346" s="76" t="s">
        <v>30</v>
      </c>
      <c r="K346" s="102" t="s">
        <v>31</v>
      </c>
      <c r="L346" s="100" t="s">
        <v>329</v>
      </c>
      <c r="M346" s="100">
        <v>2</v>
      </c>
      <c r="N346" s="100">
        <v>30</v>
      </c>
    </row>
    <row r="347" spans="1:14">
      <c r="A347" s="76" t="s">
        <v>366</v>
      </c>
      <c r="B347" s="100">
        <v>1</v>
      </c>
      <c r="C347" s="100">
        <v>8</v>
      </c>
      <c r="D347" s="100">
        <v>0</v>
      </c>
      <c r="E347" s="101" t="s">
        <v>367</v>
      </c>
      <c r="F347" s="76" t="s">
        <v>28</v>
      </c>
      <c r="G347" s="76" t="s">
        <v>29</v>
      </c>
      <c r="H347" s="100" t="s">
        <v>18</v>
      </c>
      <c r="I347" s="100">
        <v>0</v>
      </c>
      <c r="J347" s="76" t="s">
        <v>30</v>
      </c>
      <c r="K347" s="102" t="s">
        <v>31</v>
      </c>
      <c r="L347" s="100" t="s">
        <v>329</v>
      </c>
      <c r="M347" s="100">
        <v>2</v>
      </c>
      <c r="N347" s="100">
        <v>30</v>
      </c>
    </row>
    <row r="348" spans="1:14">
      <c r="A348" s="76" t="s">
        <v>368</v>
      </c>
      <c r="B348" s="100">
        <v>1</v>
      </c>
      <c r="C348" s="100">
        <v>7</v>
      </c>
      <c r="D348" s="100">
        <v>45</v>
      </c>
      <c r="E348" s="101" t="s">
        <v>369</v>
      </c>
      <c r="F348" s="76" t="s">
        <v>16</v>
      </c>
      <c r="G348" s="76" t="s">
        <v>17</v>
      </c>
      <c r="H348" s="100" t="s">
        <v>18</v>
      </c>
      <c r="I348" s="100" t="s">
        <v>71</v>
      </c>
      <c r="J348" s="76" t="s">
        <v>101</v>
      </c>
      <c r="K348" s="102" t="s">
        <v>340</v>
      </c>
      <c r="L348" s="100" t="s">
        <v>329</v>
      </c>
      <c r="M348" s="100">
        <v>2</v>
      </c>
      <c r="N348" s="100">
        <v>30</v>
      </c>
    </row>
    <row r="349" spans="1:14">
      <c r="A349" s="76" t="s">
        <v>368</v>
      </c>
      <c r="B349" s="100">
        <v>1</v>
      </c>
      <c r="C349" s="100">
        <v>7</v>
      </c>
      <c r="D349" s="100">
        <v>45</v>
      </c>
      <c r="E349" s="101" t="s">
        <v>369</v>
      </c>
      <c r="F349" s="76" t="s">
        <v>25</v>
      </c>
      <c r="G349" s="76" t="s">
        <v>17</v>
      </c>
      <c r="H349" s="100" t="s">
        <v>18</v>
      </c>
      <c r="I349" s="100" t="s">
        <v>71</v>
      </c>
      <c r="J349" s="76" t="s">
        <v>101</v>
      </c>
      <c r="K349" s="102" t="s">
        <v>340</v>
      </c>
      <c r="L349" s="100" t="s">
        <v>329</v>
      </c>
      <c r="M349" s="100">
        <v>2</v>
      </c>
      <c r="N349" s="100">
        <v>30</v>
      </c>
    </row>
    <row r="350" spans="1:14">
      <c r="A350" s="76" t="s">
        <v>370</v>
      </c>
      <c r="B350" s="100">
        <v>1</v>
      </c>
      <c r="C350" s="100">
        <v>6</v>
      </c>
      <c r="D350" s="100">
        <v>0</v>
      </c>
      <c r="E350" s="101"/>
      <c r="F350" s="76" t="s">
        <v>28</v>
      </c>
      <c r="G350" s="76" t="s">
        <v>41</v>
      </c>
      <c r="H350" s="100" t="s">
        <v>18</v>
      </c>
      <c r="I350" s="100">
        <v>0</v>
      </c>
      <c r="J350" s="76" t="s">
        <v>30</v>
      </c>
      <c r="K350" s="102" t="s">
        <v>31</v>
      </c>
      <c r="L350" s="100" t="s">
        <v>329</v>
      </c>
      <c r="M350" s="100">
        <v>2</v>
      </c>
      <c r="N350" s="100">
        <v>30</v>
      </c>
    </row>
    <row r="351" spans="1:14">
      <c r="A351" s="76" t="s">
        <v>370</v>
      </c>
      <c r="B351" s="100">
        <v>1</v>
      </c>
      <c r="C351" s="100">
        <v>6</v>
      </c>
      <c r="D351" s="100">
        <v>0</v>
      </c>
      <c r="E351" s="101"/>
      <c r="F351" s="76" t="s">
        <v>23</v>
      </c>
      <c r="G351" s="76" t="s">
        <v>41</v>
      </c>
      <c r="H351" s="100" t="s">
        <v>18</v>
      </c>
      <c r="I351" s="100">
        <v>0</v>
      </c>
      <c r="J351" s="76" t="s">
        <v>30</v>
      </c>
      <c r="K351" s="102" t="s">
        <v>31</v>
      </c>
      <c r="L351" s="100" t="s">
        <v>329</v>
      </c>
      <c r="M351" s="100">
        <v>2</v>
      </c>
      <c r="N351" s="100">
        <v>30</v>
      </c>
    </row>
    <row r="352" spans="1:14">
      <c r="A352" s="76" t="s">
        <v>371</v>
      </c>
      <c r="B352" s="100">
        <v>1</v>
      </c>
      <c r="C352" s="100">
        <v>8</v>
      </c>
      <c r="D352" s="100">
        <v>25</v>
      </c>
      <c r="E352" s="101" t="s">
        <v>372</v>
      </c>
      <c r="F352" s="76" t="s">
        <v>28</v>
      </c>
      <c r="G352" s="76" t="s">
        <v>41</v>
      </c>
      <c r="H352" s="100" t="s">
        <v>18</v>
      </c>
      <c r="I352" s="100" t="s">
        <v>91</v>
      </c>
      <c r="J352" s="76" t="s">
        <v>30</v>
      </c>
      <c r="K352" s="102" t="s">
        <v>31</v>
      </c>
      <c r="L352" s="100" t="s">
        <v>329</v>
      </c>
      <c r="M352" s="100">
        <v>2</v>
      </c>
      <c r="N352" s="100">
        <v>30</v>
      </c>
    </row>
    <row r="353" spans="1:14">
      <c r="A353" s="76" t="s">
        <v>371</v>
      </c>
      <c r="B353" s="100">
        <v>1</v>
      </c>
      <c r="C353" s="100">
        <v>8</v>
      </c>
      <c r="D353" s="100">
        <v>25</v>
      </c>
      <c r="E353" s="101" t="s">
        <v>372</v>
      </c>
      <c r="F353" s="76" t="s">
        <v>23</v>
      </c>
      <c r="G353" s="76" t="s">
        <v>41</v>
      </c>
      <c r="H353" s="100" t="s">
        <v>18</v>
      </c>
      <c r="I353" s="100" t="s">
        <v>91</v>
      </c>
      <c r="J353" s="76" t="s">
        <v>30</v>
      </c>
      <c r="K353" s="102" t="s">
        <v>31</v>
      </c>
      <c r="L353" s="100" t="s">
        <v>329</v>
      </c>
      <c r="M353" s="100">
        <v>2</v>
      </c>
      <c r="N353" s="100">
        <v>30</v>
      </c>
    </row>
    <row r="354" spans="1:14">
      <c r="A354" s="76" t="s">
        <v>373</v>
      </c>
      <c r="B354" s="100">
        <v>1</v>
      </c>
      <c r="C354" s="100">
        <v>4</v>
      </c>
      <c r="D354" s="100">
        <v>24</v>
      </c>
      <c r="E354" s="101" t="s">
        <v>374</v>
      </c>
      <c r="F354" s="76" t="s">
        <v>25</v>
      </c>
      <c r="G354" s="76" t="s">
        <v>41</v>
      </c>
      <c r="H354" s="100" t="s">
        <v>18</v>
      </c>
      <c r="I354" s="100" t="s">
        <v>375</v>
      </c>
      <c r="J354" s="76" t="s">
        <v>376</v>
      </c>
      <c r="K354" s="102" t="s">
        <v>377</v>
      </c>
      <c r="L354" s="100" t="s">
        <v>329</v>
      </c>
      <c r="M354" s="100">
        <v>2</v>
      </c>
      <c r="N354" s="100">
        <v>30</v>
      </c>
    </row>
    <row r="355" spans="1:14">
      <c r="A355" s="76" t="s">
        <v>373</v>
      </c>
      <c r="B355" s="100">
        <v>2</v>
      </c>
      <c r="C355" s="100">
        <v>4</v>
      </c>
      <c r="D355" s="100">
        <v>24</v>
      </c>
      <c r="E355" s="101" t="s">
        <v>374</v>
      </c>
      <c r="F355" s="76" t="s">
        <v>28</v>
      </c>
      <c r="G355" s="76" t="s">
        <v>41</v>
      </c>
      <c r="H355" s="100" t="s">
        <v>18</v>
      </c>
      <c r="I355" s="100" t="s">
        <v>375</v>
      </c>
      <c r="J355" s="76" t="s">
        <v>376</v>
      </c>
      <c r="K355" s="102" t="s">
        <v>378</v>
      </c>
      <c r="L355" s="100" t="s">
        <v>329</v>
      </c>
      <c r="M355" s="100">
        <v>2</v>
      </c>
      <c r="N355" s="100">
        <v>30</v>
      </c>
    </row>
    <row r="356" spans="1:14">
      <c r="A356" s="76" t="s">
        <v>373</v>
      </c>
      <c r="B356" s="100">
        <v>3</v>
      </c>
      <c r="C356" s="100">
        <v>4</v>
      </c>
      <c r="D356" s="100">
        <v>24</v>
      </c>
      <c r="E356" s="101" t="s">
        <v>374</v>
      </c>
      <c r="F356" s="76" t="s">
        <v>16</v>
      </c>
      <c r="G356" s="76" t="s">
        <v>41</v>
      </c>
      <c r="H356" s="100" t="s">
        <v>18</v>
      </c>
      <c r="I356" s="100" t="s">
        <v>375</v>
      </c>
      <c r="J356" s="76" t="s">
        <v>376</v>
      </c>
      <c r="K356" s="102" t="s">
        <v>377</v>
      </c>
      <c r="L356" s="100" t="s">
        <v>329</v>
      </c>
      <c r="M356" s="100">
        <v>2</v>
      </c>
      <c r="N356" s="100">
        <v>30</v>
      </c>
    </row>
    <row r="357" spans="1:14">
      <c r="A357" s="76" t="s">
        <v>373</v>
      </c>
      <c r="B357" s="100">
        <v>4</v>
      </c>
      <c r="C357" s="100">
        <v>4</v>
      </c>
      <c r="D357" s="100">
        <v>24</v>
      </c>
      <c r="E357" s="101" t="s">
        <v>374</v>
      </c>
      <c r="F357" s="76" t="s">
        <v>23</v>
      </c>
      <c r="G357" s="76" t="s">
        <v>29</v>
      </c>
      <c r="H357" s="100" t="s">
        <v>18</v>
      </c>
      <c r="I357" s="100" t="s">
        <v>375</v>
      </c>
      <c r="J357" s="76" t="s">
        <v>30</v>
      </c>
      <c r="K357" s="102" t="s">
        <v>31</v>
      </c>
      <c r="L357" s="100" t="s">
        <v>329</v>
      </c>
      <c r="M357" s="100">
        <v>2</v>
      </c>
      <c r="N357" s="100">
        <v>30</v>
      </c>
    </row>
    <row r="358" spans="1:14">
      <c r="A358" s="76" t="s">
        <v>373</v>
      </c>
      <c r="B358" s="100">
        <v>5</v>
      </c>
      <c r="C358" s="100">
        <v>4</v>
      </c>
      <c r="D358" s="100">
        <v>24</v>
      </c>
      <c r="E358" s="101" t="s">
        <v>374</v>
      </c>
      <c r="F358" s="76" t="s">
        <v>28</v>
      </c>
      <c r="G358" s="76" t="s">
        <v>41</v>
      </c>
      <c r="H358" s="100" t="s">
        <v>18</v>
      </c>
      <c r="I358" s="100" t="s">
        <v>375</v>
      </c>
      <c r="J358" s="76" t="s">
        <v>30</v>
      </c>
      <c r="K358" s="102" t="s">
        <v>31</v>
      </c>
      <c r="L358" s="100" t="s">
        <v>329</v>
      </c>
      <c r="M358" s="100">
        <v>2</v>
      </c>
      <c r="N358" s="100">
        <v>30</v>
      </c>
    </row>
    <row r="359" spans="1:14">
      <c r="A359" s="76" t="s">
        <v>373</v>
      </c>
      <c r="B359" s="100">
        <v>6</v>
      </c>
      <c r="C359" s="100">
        <v>4</v>
      </c>
      <c r="D359" s="100">
        <v>0</v>
      </c>
      <c r="E359" s="101" t="s">
        <v>374</v>
      </c>
      <c r="F359" s="76" t="s">
        <v>28</v>
      </c>
      <c r="G359" s="76" t="s">
        <v>41</v>
      </c>
      <c r="H359" s="100" t="s">
        <v>18</v>
      </c>
      <c r="I359" s="100">
        <v>0</v>
      </c>
      <c r="J359" s="76" t="s">
        <v>30</v>
      </c>
      <c r="K359" s="102" t="s">
        <v>31</v>
      </c>
      <c r="L359" s="100" t="s">
        <v>329</v>
      </c>
      <c r="M359" s="100">
        <v>2</v>
      </c>
      <c r="N359" s="100">
        <v>30</v>
      </c>
    </row>
    <row r="360" spans="1:14">
      <c r="A360" s="76" t="s">
        <v>373</v>
      </c>
      <c r="B360" s="100">
        <v>7</v>
      </c>
      <c r="C360" s="100">
        <v>4</v>
      </c>
      <c r="D360" s="100">
        <v>0</v>
      </c>
      <c r="E360" s="101" t="s">
        <v>374</v>
      </c>
      <c r="F360" s="76" t="s">
        <v>23</v>
      </c>
      <c r="G360" s="76" t="s">
        <v>29</v>
      </c>
      <c r="H360" s="100" t="s">
        <v>18</v>
      </c>
      <c r="I360" s="100">
        <v>0</v>
      </c>
      <c r="J360" s="76" t="s">
        <v>30</v>
      </c>
      <c r="K360" s="102" t="s">
        <v>31</v>
      </c>
      <c r="L360" s="100" t="s">
        <v>329</v>
      </c>
      <c r="M360" s="100">
        <v>2</v>
      </c>
      <c r="N360" s="100">
        <v>30</v>
      </c>
    </row>
    <row r="361" spans="1:14">
      <c r="A361" s="76" t="s">
        <v>379</v>
      </c>
      <c r="B361" s="100">
        <v>1</v>
      </c>
      <c r="C361" s="100">
        <v>6</v>
      </c>
      <c r="D361" s="100">
        <v>20</v>
      </c>
      <c r="E361" s="101" t="s">
        <v>380</v>
      </c>
      <c r="F361" s="76" t="s">
        <v>23</v>
      </c>
      <c r="G361" s="76" t="s">
        <v>29</v>
      </c>
      <c r="H361" s="100" t="s">
        <v>18</v>
      </c>
      <c r="I361" s="100" t="s">
        <v>375</v>
      </c>
      <c r="J361" s="76" t="s">
        <v>381</v>
      </c>
      <c r="K361" s="102" t="s">
        <v>382</v>
      </c>
      <c r="L361" s="100" t="s">
        <v>329</v>
      </c>
      <c r="M361" s="100">
        <v>1</v>
      </c>
      <c r="N361" s="100">
        <v>15</v>
      </c>
    </row>
    <row r="362" spans="1:14">
      <c r="A362" s="76" t="s">
        <v>379</v>
      </c>
      <c r="B362" s="100">
        <v>2</v>
      </c>
      <c r="C362" s="100">
        <v>6</v>
      </c>
      <c r="D362" s="100">
        <v>20</v>
      </c>
      <c r="E362" s="101" t="s">
        <v>380</v>
      </c>
      <c r="F362" s="76" t="s">
        <v>23</v>
      </c>
      <c r="G362" s="76" t="s">
        <v>41</v>
      </c>
      <c r="H362" s="100" t="s">
        <v>18</v>
      </c>
      <c r="I362" s="100">
        <v>0</v>
      </c>
      <c r="J362" s="76" t="s">
        <v>30</v>
      </c>
      <c r="K362" s="102" t="s">
        <v>31</v>
      </c>
      <c r="L362" s="100" t="s">
        <v>329</v>
      </c>
      <c r="M362" s="100">
        <v>1</v>
      </c>
      <c r="N362" s="100">
        <v>15</v>
      </c>
    </row>
    <row r="363" spans="1:14">
      <c r="A363" s="76" t="s">
        <v>379</v>
      </c>
      <c r="B363" s="100">
        <v>3</v>
      </c>
      <c r="C363" s="100">
        <v>6</v>
      </c>
      <c r="D363" s="100">
        <v>20</v>
      </c>
      <c r="E363" s="101" t="s">
        <v>380</v>
      </c>
      <c r="F363" s="76" t="s">
        <v>23</v>
      </c>
      <c r="G363" s="76" t="s">
        <v>17</v>
      </c>
      <c r="H363" s="100" t="s">
        <v>18</v>
      </c>
      <c r="I363" s="100" t="s">
        <v>375</v>
      </c>
      <c r="J363" s="76" t="s">
        <v>376</v>
      </c>
      <c r="K363" s="102" t="s">
        <v>383</v>
      </c>
      <c r="L363" s="100" t="s">
        <v>329</v>
      </c>
      <c r="M363" s="100">
        <v>1</v>
      </c>
      <c r="N363" s="100">
        <v>15</v>
      </c>
    </row>
    <row r="364" spans="1:14">
      <c r="A364" s="76" t="s">
        <v>379</v>
      </c>
      <c r="B364" s="100">
        <v>4</v>
      </c>
      <c r="C364" s="100">
        <v>6</v>
      </c>
      <c r="D364" s="100">
        <v>0</v>
      </c>
      <c r="E364" s="101" t="s">
        <v>380</v>
      </c>
      <c r="F364" s="76" t="s">
        <v>23</v>
      </c>
      <c r="G364" s="76" t="s">
        <v>32</v>
      </c>
      <c r="H364" s="100" t="s">
        <v>18</v>
      </c>
      <c r="I364" s="100" t="s">
        <v>375</v>
      </c>
      <c r="J364" s="76" t="s">
        <v>30</v>
      </c>
      <c r="K364" s="102" t="s">
        <v>31</v>
      </c>
      <c r="L364" s="100" t="s">
        <v>329</v>
      </c>
      <c r="M364" s="100">
        <v>1</v>
      </c>
      <c r="N364" s="100">
        <v>15</v>
      </c>
    </row>
    <row r="365" spans="1:14">
      <c r="A365" s="76" t="s">
        <v>379</v>
      </c>
      <c r="B365" s="100">
        <v>5</v>
      </c>
      <c r="C365" s="100">
        <v>6</v>
      </c>
      <c r="D365" s="100">
        <v>0</v>
      </c>
      <c r="E365" s="101" t="s">
        <v>380</v>
      </c>
      <c r="F365" s="76" t="s">
        <v>23</v>
      </c>
      <c r="G365" s="76" t="s">
        <v>56</v>
      </c>
      <c r="H365" s="100" t="s">
        <v>18</v>
      </c>
      <c r="I365" s="100">
        <v>0</v>
      </c>
      <c r="J365" s="76" t="s">
        <v>30</v>
      </c>
      <c r="K365" s="102" t="s">
        <v>102</v>
      </c>
      <c r="L365" s="100" t="s">
        <v>329</v>
      </c>
      <c r="M365" s="100">
        <v>1</v>
      </c>
      <c r="N365" s="100">
        <v>15</v>
      </c>
    </row>
    <row r="366" spans="1:14">
      <c r="A366" s="76" t="s">
        <v>379</v>
      </c>
      <c r="B366" s="100">
        <v>6</v>
      </c>
      <c r="C366" s="100">
        <v>6</v>
      </c>
      <c r="D366" s="100">
        <v>0</v>
      </c>
      <c r="E366" s="101" t="s">
        <v>380</v>
      </c>
      <c r="F366" s="76" t="s">
        <v>23</v>
      </c>
      <c r="G366" s="76" t="s">
        <v>32</v>
      </c>
      <c r="H366" s="100" t="s">
        <v>18</v>
      </c>
      <c r="I366" s="100">
        <v>0</v>
      </c>
      <c r="J366" s="76" t="s">
        <v>30</v>
      </c>
      <c r="K366" s="102" t="s">
        <v>102</v>
      </c>
      <c r="L366" s="100" t="s">
        <v>329</v>
      </c>
      <c r="M366" s="100">
        <v>1</v>
      </c>
      <c r="N366" s="100">
        <v>15</v>
      </c>
    </row>
    <row r="367" spans="1:14">
      <c r="A367" s="76" t="s">
        <v>384</v>
      </c>
      <c r="B367" s="100">
        <v>1</v>
      </c>
      <c r="C367" s="100">
        <v>8</v>
      </c>
      <c r="D367" s="100">
        <v>20</v>
      </c>
      <c r="E367" s="101" t="s">
        <v>385</v>
      </c>
      <c r="F367" s="76" t="s">
        <v>28</v>
      </c>
      <c r="G367" s="76" t="s">
        <v>29</v>
      </c>
      <c r="H367" s="100" t="s">
        <v>18</v>
      </c>
      <c r="I367" s="100" t="s">
        <v>375</v>
      </c>
      <c r="J367" s="76" t="s">
        <v>376</v>
      </c>
      <c r="K367" s="102" t="s">
        <v>382</v>
      </c>
      <c r="L367" s="100" t="s">
        <v>329</v>
      </c>
      <c r="M367" s="100">
        <v>1</v>
      </c>
      <c r="N367" s="100">
        <v>15</v>
      </c>
    </row>
    <row r="368" spans="1:14">
      <c r="A368" s="76" t="s">
        <v>384</v>
      </c>
      <c r="B368" s="100">
        <v>2</v>
      </c>
      <c r="C368" s="100">
        <v>8</v>
      </c>
      <c r="D368" s="100">
        <v>20</v>
      </c>
      <c r="E368" s="101" t="s">
        <v>385</v>
      </c>
      <c r="F368" s="76" t="s">
        <v>53</v>
      </c>
      <c r="G368" s="76" t="s">
        <v>17</v>
      </c>
      <c r="H368" s="100" t="s">
        <v>18</v>
      </c>
      <c r="I368" s="100" t="s">
        <v>375</v>
      </c>
      <c r="J368" s="76" t="s">
        <v>376</v>
      </c>
      <c r="K368" s="102" t="s">
        <v>386</v>
      </c>
      <c r="L368" s="100" t="s">
        <v>329</v>
      </c>
      <c r="M368" s="100">
        <v>1</v>
      </c>
      <c r="N368" s="100">
        <v>15</v>
      </c>
    </row>
    <row r="369" spans="1:14">
      <c r="A369" s="76" t="s">
        <v>384</v>
      </c>
      <c r="B369" s="100">
        <v>3</v>
      </c>
      <c r="C369" s="100">
        <v>8</v>
      </c>
      <c r="D369" s="100">
        <v>0</v>
      </c>
      <c r="E369" s="101" t="s">
        <v>385</v>
      </c>
      <c r="F369" s="76" t="s">
        <v>53</v>
      </c>
      <c r="G369" s="76" t="s">
        <v>41</v>
      </c>
      <c r="H369" s="100" t="s">
        <v>18</v>
      </c>
      <c r="I369" s="100">
        <v>0</v>
      </c>
      <c r="J369" s="76" t="s">
        <v>30</v>
      </c>
      <c r="K369" s="102" t="s">
        <v>31</v>
      </c>
      <c r="L369" s="100" t="s">
        <v>329</v>
      </c>
      <c r="M369" s="100">
        <v>1</v>
      </c>
      <c r="N369" s="100">
        <v>15</v>
      </c>
    </row>
    <row r="370" spans="1:14">
      <c r="A370" s="76" t="s">
        <v>384</v>
      </c>
      <c r="B370" s="100">
        <v>4</v>
      </c>
      <c r="C370" s="100">
        <v>8</v>
      </c>
      <c r="D370" s="100">
        <v>0</v>
      </c>
      <c r="E370" s="101" t="s">
        <v>385</v>
      </c>
      <c r="F370" s="76" t="s">
        <v>53</v>
      </c>
      <c r="G370" s="76" t="s">
        <v>17</v>
      </c>
      <c r="H370" s="100" t="s">
        <v>18</v>
      </c>
      <c r="I370" s="100">
        <v>0</v>
      </c>
      <c r="J370" s="76" t="s">
        <v>30</v>
      </c>
      <c r="K370" s="102" t="s">
        <v>31</v>
      </c>
      <c r="L370" s="100" t="s">
        <v>329</v>
      </c>
      <c r="M370" s="100">
        <v>1</v>
      </c>
      <c r="N370" s="100">
        <v>15</v>
      </c>
    </row>
    <row r="371" spans="1:14">
      <c r="A371" s="76" t="s">
        <v>387</v>
      </c>
      <c r="B371" s="100">
        <v>1</v>
      </c>
      <c r="C371" s="100">
        <v>3</v>
      </c>
      <c r="D371" s="100">
        <v>16</v>
      </c>
      <c r="E371" s="101" t="s">
        <v>388</v>
      </c>
      <c r="F371" s="76" t="s">
        <v>16</v>
      </c>
      <c r="G371" s="76" t="s">
        <v>29</v>
      </c>
      <c r="H371" s="100" t="s">
        <v>18</v>
      </c>
      <c r="I371" s="100">
        <v>0</v>
      </c>
      <c r="J371" s="76" t="s">
        <v>381</v>
      </c>
      <c r="K371" s="102" t="s">
        <v>389</v>
      </c>
      <c r="L371" s="100" t="s">
        <v>329</v>
      </c>
      <c r="M371" s="100">
        <v>2</v>
      </c>
      <c r="N371" s="100">
        <v>30</v>
      </c>
    </row>
    <row r="372" spans="1:14">
      <c r="A372" s="76" t="s">
        <v>387</v>
      </c>
      <c r="B372" s="100">
        <v>2</v>
      </c>
      <c r="C372" s="100">
        <v>3</v>
      </c>
      <c r="D372" s="100">
        <v>16</v>
      </c>
      <c r="E372" s="101" t="s">
        <v>388</v>
      </c>
      <c r="F372" s="76" t="s">
        <v>16</v>
      </c>
      <c r="G372" s="76" t="s">
        <v>32</v>
      </c>
      <c r="H372" s="100" t="s">
        <v>18</v>
      </c>
      <c r="I372" s="100">
        <v>0</v>
      </c>
      <c r="J372" s="76" t="s">
        <v>381</v>
      </c>
      <c r="K372" s="102" t="s">
        <v>389</v>
      </c>
      <c r="L372" s="100" t="s">
        <v>329</v>
      </c>
      <c r="M372" s="100">
        <v>2</v>
      </c>
      <c r="N372" s="100">
        <v>30</v>
      </c>
    </row>
    <row r="373" spans="1:14">
      <c r="A373" s="76" t="s">
        <v>387</v>
      </c>
      <c r="B373" s="100">
        <v>3</v>
      </c>
      <c r="C373" s="100">
        <v>3</v>
      </c>
      <c r="D373" s="100">
        <v>16</v>
      </c>
      <c r="E373" s="101" t="s">
        <v>388</v>
      </c>
      <c r="F373" s="76" t="s">
        <v>16</v>
      </c>
      <c r="G373" s="76" t="s">
        <v>56</v>
      </c>
      <c r="H373" s="100" t="s">
        <v>18</v>
      </c>
      <c r="I373" s="100">
        <v>0</v>
      </c>
      <c r="J373" s="76" t="s">
        <v>381</v>
      </c>
      <c r="K373" s="102" t="s">
        <v>389</v>
      </c>
      <c r="L373" s="100" t="s">
        <v>329</v>
      </c>
      <c r="M373" s="100">
        <v>2</v>
      </c>
      <c r="N373" s="100">
        <v>30</v>
      </c>
    </row>
    <row r="374" spans="1:14">
      <c r="A374" s="76" t="s">
        <v>387</v>
      </c>
      <c r="B374" s="100">
        <v>4</v>
      </c>
      <c r="C374" s="100">
        <v>3</v>
      </c>
      <c r="D374" s="100">
        <v>16</v>
      </c>
      <c r="E374" s="101" t="s">
        <v>388</v>
      </c>
      <c r="F374" s="76" t="s">
        <v>16</v>
      </c>
      <c r="G374" s="76" t="s">
        <v>17</v>
      </c>
      <c r="H374" s="100" t="s">
        <v>18</v>
      </c>
      <c r="I374" s="100">
        <v>0</v>
      </c>
      <c r="J374" s="76" t="s">
        <v>381</v>
      </c>
      <c r="K374" s="102" t="s">
        <v>389</v>
      </c>
      <c r="L374" s="100" t="s">
        <v>329</v>
      </c>
      <c r="M374" s="100">
        <v>2</v>
      </c>
      <c r="N374" s="100">
        <v>30</v>
      </c>
    </row>
    <row r="375" spans="1:14">
      <c r="A375" s="76" t="s">
        <v>387</v>
      </c>
      <c r="B375" s="100">
        <v>5</v>
      </c>
      <c r="C375" s="100">
        <v>3</v>
      </c>
      <c r="D375" s="100">
        <v>16</v>
      </c>
      <c r="E375" s="101" t="s">
        <v>388</v>
      </c>
      <c r="F375" s="76" t="s">
        <v>25</v>
      </c>
      <c r="G375" s="76" t="s">
        <v>41</v>
      </c>
      <c r="H375" s="100" t="s">
        <v>18</v>
      </c>
      <c r="I375" s="100" t="s">
        <v>337</v>
      </c>
      <c r="J375" s="76" t="s">
        <v>381</v>
      </c>
      <c r="K375" s="102" t="s">
        <v>365</v>
      </c>
      <c r="L375" s="100" t="s">
        <v>329</v>
      </c>
      <c r="M375" s="100">
        <v>2</v>
      </c>
      <c r="N375" s="100">
        <v>30</v>
      </c>
    </row>
    <row r="376" spans="1:14">
      <c r="A376" s="76" t="s">
        <v>387</v>
      </c>
      <c r="B376" s="100">
        <v>6</v>
      </c>
      <c r="C376" s="100">
        <v>3</v>
      </c>
      <c r="D376" s="100">
        <v>16</v>
      </c>
      <c r="E376" s="101" t="s">
        <v>388</v>
      </c>
      <c r="F376" s="76" t="s">
        <v>25</v>
      </c>
      <c r="G376" s="76" t="s">
        <v>17</v>
      </c>
      <c r="H376" s="100" t="s">
        <v>18</v>
      </c>
      <c r="I376" s="100" t="s">
        <v>337</v>
      </c>
      <c r="J376" s="76" t="s">
        <v>30</v>
      </c>
      <c r="K376" s="102" t="s">
        <v>31</v>
      </c>
      <c r="L376" s="100" t="s">
        <v>329</v>
      </c>
      <c r="M376" s="100">
        <v>2</v>
      </c>
      <c r="N376" s="100">
        <v>30</v>
      </c>
    </row>
    <row r="377" spans="1:14">
      <c r="A377" s="76" t="s">
        <v>387</v>
      </c>
      <c r="B377" s="100">
        <v>7</v>
      </c>
      <c r="C377" s="100">
        <v>3</v>
      </c>
      <c r="D377" s="100">
        <v>16</v>
      </c>
      <c r="E377" s="101" t="s">
        <v>388</v>
      </c>
      <c r="F377" s="76" t="s">
        <v>28</v>
      </c>
      <c r="G377" s="76" t="s">
        <v>29</v>
      </c>
      <c r="H377" s="100" t="s">
        <v>18</v>
      </c>
      <c r="I377" s="100">
        <v>0</v>
      </c>
      <c r="J377" s="76" t="s">
        <v>381</v>
      </c>
      <c r="K377" s="102" t="s">
        <v>390</v>
      </c>
      <c r="L377" s="100" t="s">
        <v>329</v>
      </c>
      <c r="M377" s="100">
        <v>2</v>
      </c>
      <c r="N377" s="100">
        <v>30</v>
      </c>
    </row>
    <row r="378" spans="1:14">
      <c r="A378" s="76" t="s">
        <v>387</v>
      </c>
      <c r="B378" s="100">
        <v>8</v>
      </c>
      <c r="C378" s="100">
        <v>3</v>
      </c>
      <c r="D378" s="100">
        <v>16</v>
      </c>
      <c r="E378" s="101" t="s">
        <v>388</v>
      </c>
      <c r="F378" s="76" t="s">
        <v>28</v>
      </c>
      <c r="G378" s="76" t="s">
        <v>32</v>
      </c>
      <c r="H378" s="100" t="s">
        <v>18</v>
      </c>
      <c r="I378" s="100">
        <v>0</v>
      </c>
      <c r="J378" s="76" t="s">
        <v>381</v>
      </c>
      <c r="K378" s="102" t="s">
        <v>390</v>
      </c>
      <c r="L378" s="100" t="s">
        <v>329</v>
      </c>
      <c r="M378" s="100">
        <v>2</v>
      </c>
      <c r="N378" s="100">
        <v>30</v>
      </c>
    </row>
    <row r="379" spans="1:14">
      <c r="A379" s="76" t="s">
        <v>387</v>
      </c>
      <c r="B379" s="100">
        <v>9</v>
      </c>
      <c r="C379" s="100">
        <v>3</v>
      </c>
      <c r="D379" s="100">
        <v>16</v>
      </c>
      <c r="E379" s="101" t="s">
        <v>388</v>
      </c>
      <c r="F379" s="76" t="s">
        <v>28</v>
      </c>
      <c r="G379" s="76" t="s">
        <v>41</v>
      </c>
      <c r="H379" s="100" t="s">
        <v>18</v>
      </c>
      <c r="I379" s="100" t="s">
        <v>337</v>
      </c>
      <c r="J379" s="76" t="s">
        <v>381</v>
      </c>
      <c r="K379" s="102" t="s">
        <v>390</v>
      </c>
      <c r="L379" s="100" t="s">
        <v>329</v>
      </c>
      <c r="M379" s="100">
        <v>2</v>
      </c>
      <c r="N379" s="100">
        <v>30</v>
      </c>
    </row>
    <row r="380" spans="1:14">
      <c r="A380" s="76" t="s">
        <v>387</v>
      </c>
      <c r="B380" s="100">
        <v>10</v>
      </c>
      <c r="C380" s="100">
        <v>3</v>
      </c>
      <c r="D380" s="100">
        <v>16</v>
      </c>
      <c r="E380" s="101" t="s">
        <v>388</v>
      </c>
      <c r="F380" s="76" t="s">
        <v>28</v>
      </c>
      <c r="G380" s="76" t="s">
        <v>17</v>
      </c>
      <c r="H380" s="100" t="s">
        <v>18</v>
      </c>
      <c r="I380" s="100" t="s">
        <v>337</v>
      </c>
      <c r="J380" s="76" t="s">
        <v>381</v>
      </c>
      <c r="K380" s="102" t="s">
        <v>390</v>
      </c>
      <c r="L380" s="100" t="s">
        <v>329</v>
      </c>
      <c r="M380" s="100">
        <v>2</v>
      </c>
      <c r="N380" s="100">
        <v>30</v>
      </c>
    </row>
    <row r="381" spans="1:14">
      <c r="A381" s="76" t="s">
        <v>387</v>
      </c>
      <c r="B381" s="100">
        <v>11</v>
      </c>
      <c r="C381" s="100">
        <v>3</v>
      </c>
      <c r="D381" s="100">
        <v>16</v>
      </c>
      <c r="E381" s="101" t="s">
        <v>388</v>
      </c>
      <c r="F381" s="76" t="s">
        <v>16</v>
      </c>
      <c r="G381" s="76" t="s">
        <v>29</v>
      </c>
      <c r="H381" s="100" t="s">
        <v>18</v>
      </c>
      <c r="I381" s="100">
        <v>0</v>
      </c>
      <c r="J381" s="76" t="s">
        <v>381</v>
      </c>
      <c r="K381" s="102" t="s">
        <v>386</v>
      </c>
      <c r="L381" s="100" t="s">
        <v>329</v>
      </c>
      <c r="M381" s="100">
        <v>2</v>
      </c>
      <c r="N381" s="100">
        <v>30</v>
      </c>
    </row>
    <row r="382" spans="1:14">
      <c r="A382" s="76" t="s">
        <v>387</v>
      </c>
      <c r="B382" s="100">
        <v>12</v>
      </c>
      <c r="C382" s="100">
        <v>3</v>
      </c>
      <c r="D382" s="100">
        <v>16</v>
      </c>
      <c r="E382" s="101" t="s">
        <v>388</v>
      </c>
      <c r="F382" s="76" t="s">
        <v>16</v>
      </c>
      <c r="G382" s="76" t="s">
        <v>32</v>
      </c>
      <c r="H382" s="100" t="s">
        <v>18</v>
      </c>
      <c r="I382" s="100" t="s">
        <v>337</v>
      </c>
      <c r="J382" s="76" t="s">
        <v>381</v>
      </c>
      <c r="K382" s="102" t="s">
        <v>386</v>
      </c>
      <c r="L382" s="100" t="s">
        <v>329</v>
      </c>
      <c r="M382" s="100">
        <v>2</v>
      </c>
      <c r="N382" s="100">
        <v>30</v>
      </c>
    </row>
    <row r="383" spans="1:14">
      <c r="A383" s="76" t="s">
        <v>387</v>
      </c>
      <c r="B383" s="100">
        <v>13</v>
      </c>
      <c r="C383" s="100">
        <v>3</v>
      </c>
      <c r="D383" s="100">
        <v>16</v>
      </c>
      <c r="E383" s="101" t="s">
        <v>388</v>
      </c>
      <c r="F383" s="76" t="s">
        <v>16</v>
      </c>
      <c r="G383" s="76" t="s">
        <v>41</v>
      </c>
      <c r="H383" s="100" t="s">
        <v>18</v>
      </c>
      <c r="I383" s="100" t="s">
        <v>337</v>
      </c>
      <c r="J383" s="76" t="s">
        <v>381</v>
      </c>
      <c r="K383" s="102" t="s">
        <v>365</v>
      </c>
      <c r="L383" s="100" t="s">
        <v>329</v>
      </c>
      <c r="M383" s="100">
        <v>2</v>
      </c>
      <c r="N383" s="100">
        <v>30</v>
      </c>
    </row>
    <row r="384" spans="1:14">
      <c r="A384" s="76" t="s">
        <v>387</v>
      </c>
      <c r="B384" s="100">
        <v>14</v>
      </c>
      <c r="C384" s="100">
        <v>3</v>
      </c>
      <c r="D384" s="100">
        <v>16</v>
      </c>
      <c r="E384" s="101" t="s">
        <v>388</v>
      </c>
      <c r="F384" s="76" t="s">
        <v>23</v>
      </c>
      <c r="G384" s="76" t="s">
        <v>41</v>
      </c>
      <c r="H384" s="100" t="s">
        <v>18</v>
      </c>
      <c r="I384" s="100" t="s">
        <v>337</v>
      </c>
      <c r="J384" s="76" t="s">
        <v>30</v>
      </c>
      <c r="K384" s="102" t="s">
        <v>31</v>
      </c>
      <c r="L384" s="100" t="s">
        <v>329</v>
      </c>
      <c r="M384" s="100">
        <v>2</v>
      </c>
      <c r="N384" s="100">
        <v>30</v>
      </c>
    </row>
    <row r="385" spans="1:14">
      <c r="A385" s="76" t="s">
        <v>391</v>
      </c>
      <c r="B385" s="100">
        <v>1</v>
      </c>
      <c r="C385" s="100">
        <v>4</v>
      </c>
      <c r="D385" s="100">
        <v>30</v>
      </c>
      <c r="E385" s="101" t="s">
        <v>392</v>
      </c>
      <c r="F385" s="76" t="s">
        <v>53</v>
      </c>
      <c r="G385" s="76" t="s">
        <v>32</v>
      </c>
      <c r="H385" s="100" t="s">
        <v>18</v>
      </c>
      <c r="I385" s="100" t="s">
        <v>337</v>
      </c>
      <c r="J385" s="76" t="s">
        <v>349</v>
      </c>
      <c r="K385" s="102" t="s">
        <v>393</v>
      </c>
      <c r="L385" s="100" t="s">
        <v>329</v>
      </c>
      <c r="M385" s="100">
        <v>2</v>
      </c>
      <c r="N385" s="100">
        <v>30</v>
      </c>
    </row>
    <row r="386" spans="1:14">
      <c r="A386" s="76" t="s">
        <v>391</v>
      </c>
      <c r="B386" s="100">
        <v>2</v>
      </c>
      <c r="C386" s="100">
        <v>4</v>
      </c>
      <c r="D386" s="100">
        <v>30</v>
      </c>
      <c r="E386" s="101" t="s">
        <v>392</v>
      </c>
      <c r="F386" s="76" t="s">
        <v>28</v>
      </c>
      <c r="G386" s="76" t="s">
        <v>32</v>
      </c>
      <c r="H386" s="100" t="s">
        <v>18</v>
      </c>
      <c r="I386" s="100" t="s">
        <v>337</v>
      </c>
      <c r="J386" s="76" t="s">
        <v>349</v>
      </c>
      <c r="K386" s="102" t="s">
        <v>393</v>
      </c>
      <c r="L386" s="100" t="s">
        <v>329</v>
      </c>
      <c r="M386" s="100">
        <v>2</v>
      </c>
      <c r="N386" s="100">
        <v>30</v>
      </c>
    </row>
    <row r="387" spans="1:14">
      <c r="A387" s="76" t="s">
        <v>394</v>
      </c>
      <c r="B387" s="100">
        <v>1</v>
      </c>
      <c r="C387" s="100">
        <v>5</v>
      </c>
      <c r="D387" s="100">
        <v>20</v>
      </c>
      <c r="E387" s="101" t="s">
        <v>395</v>
      </c>
      <c r="F387" s="76" t="s">
        <v>25</v>
      </c>
      <c r="G387" s="76" t="s">
        <v>32</v>
      </c>
      <c r="H387" s="100" t="s">
        <v>18</v>
      </c>
      <c r="I387" s="100" t="s">
        <v>375</v>
      </c>
      <c r="J387" s="76" t="s">
        <v>376</v>
      </c>
      <c r="K387" s="102" t="s">
        <v>311</v>
      </c>
      <c r="L387" s="100" t="s">
        <v>329</v>
      </c>
      <c r="M387" s="100">
        <v>2</v>
      </c>
      <c r="N387" s="100">
        <v>30</v>
      </c>
    </row>
    <row r="388" spans="1:14">
      <c r="A388" s="76" t="s">
        <v>394</v>
      </c>
      <c r="B388" s="100">
        <v>2</v>
      </c>
      <c r="C388" s="100">
        <v>5</v>
      </c>
      <c r="D388" s="100">
        <v>20</v>
      </c>
      <c r="E388" s="101" t="s">
        <v>395</v>
      </c>
      <c r="F388" s="76" t="s">
        <v>25</v>
      </c>
      <c r="G388" s="76" t="s">
        <v>56</v>
      </c>
      <c r="H388" s="100" t="s">
        <v>18</v>
      </c>
      <c r="I388" s="100" t="s">
        <v>375</v>
      </c>
      <c r="J388" s="76" t="s">
        <v>376</v>
      </c>
      <c r="K388" s="102" t="s">
        <v>311</v>
      </c>
      <c r="L388" s="100" t="s">
        <v>329</v>
      </c>
      <c r="M388" s="100">
        <v>2</v>
      </c>
      <c r="N388" s="100">
        <v>30</v>
      </c>
    </row>
    <row r="389" spans="1:14">
      <c r="A389" s="76" t="s">
        <v>394</v>
      </c>
      <c r="B389" s="100">
        <v>3</v>
      </c>
      <c r="C389" s="100">
        <v>5</v>
      </c>
      <c r="D389" s="100">
        <v>0</v>
      </c>
      <c r="E389" s="101" t="s">
        <v>395</v>
      </c>
      <c r="F389" s="76" t="s">
        <v>53</v>
      </c>
      <c r="G389" s="76" t="s">
        <v>41</v>
      </c>
      <c r="H389" s="100" t="s">
        <v>18</v>
      </c>
      <c r="I389" s="100">
        <v>0</v>
      </c>
      <c r="J389" s="76" t="s">
        <v>30</v>
      </c>
      <c r="K389" s="102" t="s">
        <v>31</v>
      </c>
      <c r="L389" s="100" t="s">
        <v>329</v>
      </c>
      <c r="M389" s="100">
        <v>2</v>
      </c>
      <c r="N389" s="100">
        <v>30</v>
      </c>
    </row>
    <row r="390" spans="1:14">
      <c r="A390" s="76" t="s">
        <v>394</v>
      </c>
      <c r="B390" s="100">
        <v>4</v>
      </c>
      <c r="C390" s="100">
        <v>5</v>
      </c>
      <c r="D390" s="100">
        <v>0</v>
      </c>
      <c r="E390" s="101" t="s">
        <v>395</v>
      </c>
      <c r="F390" s="76" t="s">
        <v>28</v>
      </c>
      <c r="G390" s="76" t="s">
        <v>17</v>
      </c>
      <c r="H390" s="100" t="s">
        <v>18</v>
      </c>
      <c r="I390" s="100">
        <v>0</v>
      </c>
      <c r="J390" s="76" t="s">
        <v>30</v>
      </c>
      <c r="K390" s="102" t="s">
        <v>31</v>
      </c>
      <c r="L390" s="100" t="s">
        <v>329</v>
      </c>
      <c r="M390" s="100">
        <v>2</v>
      </c>
      <c r="N390" s="100">
        <v>30</v>
      </c>
    </row>
    <row r="391" spans="1:14">
      <c r="A391" s="76" t="s">
        <v>396</v>
      </c>
      <c r="B391" s="100">
        <v>1</v>
      </c>
      <c r="C391" s="100">
        <v>6</v>
      </c>
      <c r="D391" s="100">
        <v>50</v>
      </c>
      <c r="E391" s="101" t="s">
        <v>397</v>
      </c>
      <c r="F391" s="76" t="s">
        <v>16</v>
      </c>
      <c r="G391" s="76" t="s">
        <v>29</v>
      </c>
      <c r="H391" s="100" t="s">
        <v>18</v>
      </c>
      <c r="I391" s="100" t="s">
        <v>74</v>
      </c>
      <c r="J391" s="76" t="s">
        <v>170</v>
      </c>
      <c r="K391" s="102" t="s">
        <v>398</v>
      </c>
      <c r="L391" s="100" t="s">
        <v>329</v>
      </c>
      <c r="M391" s="100">
        <v>2</v>
      </c>
      <c r="N391" s="100">
        <v>30</v>
      </c>
    </row>
    <row r="392" spans="1:14">
      <c r="A392" s="76" t="s">
        <v>396</v>
      </c>
      <c r="B392" s="100">
        <v>1</v>
      </c>
      <c r="C392" s="100">
        <v>6</v>
      </c>
      <c r="D392" s="100">
        <v>50</v>
      </c>
      <c r="E392" s="101" t="s">
        <v>397</v>
      </c>
      <c r="F392" s="76" t="s">
        <v>25</v>
      </c>
      <c r="G392" s="76" t="s">
        <v>29</v>
      </c>
      <c r="H392" s="100" t="s">
        <v>18</v>
      </c>
      <c r="I392" s="100" t="s">
        <v>74</v>
      </c>
      <c r="J392" s="76" t="s">
        <v>170</v>
      </c>
      <c r="K392" s="102" t="s">
        <v>398</v>
      </c>
      <c r="L392" s="100" t="s">
        <v>329</v>
      </c>
      <c r="M392" s="100">
        <v>2</v>
      </c>
      <c r="N392" s="100">
        <v>30</v>
      </c>
    </row>
    <row r="393" spans="1:14">
      <c r="A393" s="76" t="s">
        <v>396</v>
      </c>
      <c r="B393" s="100">
        <v>1</v>
      </c>
      <c r="C393" s="100">
        <v>6</v>
      </c>
      <c r="D393" s="100">
        <v>50</v>
      </c>
      <c r="E393" s="101" t="s">
        <v>397</v>
      </c>
      <c r="F393" s="76" t="s">
        <v>25</v>
      </c>
      <c r="G393" s="76" t="s">
        <v>399</v>
      </c>
      <c r="H393" s="100" t="s">
        <v>18</v>
      </c>
      <c r="I393" s="100" t="s">
        <v>57</v>
      </c>
      <c r="J393" s="76" t="s">
        <v>349</v>
      </c>
      <c r="K393" s="102" t="s">
        <v>398</v>
      </c>
      <c r="L393" s="100" t="s">
        <v>329</v>
      </c>
      <c r="M393" s="100">
        <v>1</v>
      </c>
      <c r="N393" s="100">
        <v>15</v>
      </c>
    </row>
    <row r="394" spans="1:14">
      <c r="A394" s="76" t="s">
        <v>400</v>
      </c>
      <c r="B394" s="100">
        <v>1</v>
      </c>
      <c r="C394" s="100">
        <v>6</v>
      </c>
      <c r="D394" s="100">
        <v>40</v>
      </c>
      <c r="E394" s="101" t="s">
        <v>401</v>
      </c>
      <c r="F394" s="76" t="s">
        <v>25</v>
      </c>
      <c r="G394" s="76" t="s">
        <v>54</v>
      </c>
      <c r="H394" s="100" t="s">
        <v>18</v>
      </c>
      <c r="I394" s="100" t="s">
        <v>337</v>
      </c>
      <c r="J394" s="76" t="s">
        <v>349</v>
      </c>
      <c r="K394" s="102" t="s">
        <v>402</v>
      </c>
      <c r="L394" s="100" t="s">
        <v>329</v>
      </c>
      <c r="M394" s="100">
        <v>1</v>
      </c>
      <c r="N394" s="100">
        <v>15</v>
      </c>
    </row>
    <row r="395" spans="1:14">
      <c r="A395" s="76" t="s">
        <v>400</v>
      </c>
      <c r="B395" s="100">
        <v>1</v>
      </c>
      <c r="C395" s="100">
        <v>6</v>
      </c>
      <c r="D395" s="100">
        <v>40</v>
      </c>
      <c r="E395" s="101" t="s">
        <v>401</v>
      </c>
      <c r="F395" s="76" t="s">
        <v>28</v>
      </c>
      <c r="G395" s="76" t="s">
        <v>41</v>
      </c>
      <c r="H395" s="100" t="s">
        <v>18</v>
      </c>
      <c r="I395" s="100" t="s">
        <v>122</v>
      </c>
      <c r="J395" s="76" t="s">
        <v>114</v>
      </c>
      <c r="K395" s="102" t="s">
        <v>402</v>
      </c>
      <c r="L395" s="100" t="s">
        <v>329</v>
      </c>
      <c r="M395" s="100">
        <v>2</v>
      </c>
      <c r="N395" s="100">
        <v>30</v>
      </c>
    </row>
    <row r="396" spans="1:14">
      <c r="A396" s="76" t="s">
        <v>400</v>
      </c>
      <c r="B396" s="100">
        <v>1</v>
      </c>
      <c r="C396" s="100">
        <v>6</v>
      </c>
      <c r="D396" s="100">
        <v>40</v>
      </c>
      <c r="E396" s="101" t="s">
        <v>401</v>
      </c>
      <c r="F396" s="76" t="s">
        <v>23</v>
      </c>
      <c r="G396" s="76" t="s">
        <v>41</v>
      </c>
      <c r="H396" s="100" t="s">
        <v>18</v>
      </c>
      <c r="I396" s="100" t="s">
        <v>122</v>
      </c>
      <c r="J396" s="76" t="s">
        <v>114</v>
      </c>
      <c r="K396" s="102" t="s">
        <v>402</v>
      </c>
      <c r="L396" s="100" t="s">
        <v>329</v>
      </c>
      <c r="M396" s="100">
        <v>2</v>
      </c>
      <c r="N396" s="100">
        <v>30</v>
      </c>
    </row>
    <row r="397" spans="1:14">
      <c r="A397" s="76" t="s">
        <v>400</v>
      </c>
      <c r="B397" s="100">
        <v>2</v>
      </c>
      <c r="C397" s="100"/>
      <c r="D397" s="100">
        <v>0</v>
      </c>
      <c r="E397" s="101" t="s">
        <v>401</v>
      </c>
      <c r="F397" s="76" t="s">
        <v>28</v>
      </c>
      <c r="G397" s="76" t="s">
        <v>54</v>
      </c>
      <c r="H397" s="100" t="s">
        <v>18</v>
      </c>
      <c r="I397" s="100"/>
      <c r="J397" s="76" t="s">
        <v>79</v>
      </c>
      <c r="K397" s="102" t="s">
        <v>403</v>
      </c>
      <c r="L397" s="100"/>
      <c r="M397" s="100"/>
      <c r="N397" s="100"/>
    </row>
    <row r="398" spans="1:14">
      <c r="A398" s="76" t="s">
        <v>400</v>
      </c>
      <c r="B398" s="100">
        <v>2</v>
      </c>
      <c r="C398" s="100"/>
      <c r="D398" s="100">
        <v>0</v>
      </c>
      <c r="E398" s="101" t="s">
        <v>401</v>
      </c>
      <c r="F398" s="76" t="s">
        <v>28</v>
      </c>
      <c r="G398" s="76" t="s">
        <v>212</v>
      </c>
      <c r="H398" s="100" t="s">
        <v>18</v>
      </c>
      <c r="I398" s="100"/>
      <c r="J398" s="76" t="s">
        <v>79</v>
      </c>
      <c r="K398" s="102" t="s">
        <v>403</v>
      </c>
      <c r="L398" s="100"/>
      <c r="M398" s="100"/>
      <c r="N398" s="100"/>
    </row>
    <row r="399" spans="1:14">
      <c r="A399" s="76" t="s">
        <v>400</v>
      </c>
      <c r="B399" s="100">
        <v>2</v>
      </c>
      <c r="C399" s="100"/>
      <c r="D399" s="100">
        <v>0</v>
      </c>
      <c r="E399" s="101" t="s">
        <v>401</v>
      </c>
      <c r="F399" s="76" t="s">
        <v>23</v>
      </c>
      <c r="G399" s="76" t="s">
        <v>212</v>
      </c>
      <c r="H399" s="100" t="s">
        <v>18</v>
      </c>
      <c r="I399" s="100"/>
      <c r="J399" s="76" t="s">
        <v>79</v>
      </c>
      <c r="K399" s="102" t="s">
        <v>403</v>
      </c>
      <c r="L399" s="100"/>
      <c r="M399" s="100"/>
      <c r="N399" s="100"/>
    </row>
    <row r="400" spans="1:14">
      <c r="A400" s="76" t="s">
        <v>404</v>
      </c>
      <c r="B400" s="100">
        <v>1</v>
      </c>
      <c r="C400" s="100">
        <v>7</v>
      </c>
      <c r="D400" s="100">
        <v>45</v>
      </c>
      <c r="E400" s="101" t="s">
        <v>405</v>
      </c>
      <c r="F400" s="76" t="s">
        <v>23</v>
      </c>
      <c r="G400" s="76" t="s">
        <v>29</v>
      </c>
      <c r="H400" s="100" t="s">
        <v>18</v>
      </c>
      <c r="I400" s="100" t="s">
        <v>71</v>
      </c>
      <c r="J400" s="76" t="s">
        <v>101</v>
      </c>
      <c r="K400" s="102" t="s">
        <v>406</v>
      </c>
      <c r="L400" s="100" t="s">
        <v>329</v>
      </c>
      <c r="M400" s="100">
        <v>2</v>
      </c>
      <c r="N400" s="100">
        <v>30</v>
      </c>
    </row>
    <row r="401" spans="1:14">
      <c r="A401" s="76" t="s">
        <v>404</v>
      </c>
      <c r="B401" s="100">
        <v>1</v>
      </c>
      <c r="C401" s="100">
        <v>7</v>
      </c>
      <c r="D401" s="100">
        <v>45</v>
      </c>
      <c r="E401" s="101" t="s">
        <v>405</v>
      </c>
      <c r="F401" s="76" t="s">
        <v>28</v>
      </c>
      <c r="G401" s="76" t="s">
        <v>29</v>
      </c>
      <c r="H401" s="100" t="s">
        <v>18</v>
      </c>
      <c r="I401" s="100" t="s">
        <v>180</v>
      </c>
      <c r="J401" s="76" t="s">
        <v>79</v>
      </c>
      <c r="K401" s="102" t="s">
        <v>406</v>
      </c>
      <c r="L401" s="100" t="s">
        <v>329</v>
      </c>
      <c r="M401" s="100">
        <v>2</v>
      </c>
      <c r="N401" s="100">
        <v>30</v>
      </c>
    </row>
    <row r="402" spans="1:14">
      <c r="A402" s="76" t="s">
        <v>407</v>
      </c>
      <c r="B402" s="100">
        <v>1</v>
      </c>
      <c r="C402" s="100">
        <v>0</v>
      </c>
      <c r="D402" s="100">
        <v>0</v>
      </c>
      <c r="E402" s="101" t="s">
        <v>408</v>
      </c>
      <c r="F402" s="76" t="s">
        <v>28</v>
      </c>
      <c r="G402" s="76" t="s">
        <v>32</v>
      </c>
      <c r="H402" s="100" t="s">
        <v>18</v>
      </c>
      <c r="I402" s="100">
        <v>0</v>
      </c>
      <c r="J402" s="76" t="s">
        <v>30</v>
      </c>
      <c r="K402" s="102" t="s">
        <v>31</v>
      </c>
      <c r="L402" s="100" t="s">
        <v>329</v>
      </c>
      <c r="M402" s="100">
        <v>2</v>
      </c>
      <c r="N402" s="100">
        <v>30</v>
      </c>
    </row>
    <row r="403" spans="1:14">
      <c r="A403" s="76" t="s">
        <v>407</v>
      </c>
      <c r="B403" s="100">
        <v>1</v>
      </c>
      <c r="C403" s="100">
        <v>0</v>
      </c>
      <c r="D403" s="100">
        <v>0</v>
      </c>
      <c r="E403" s="101" t="s">
        <v>408</v>
      </c>
      <c r="F403" s="76" t="s">
        <v>23</v>
      </c>
      <c r="G403" s="76" t="s">
        <v>32</v>
      </c>
      <c r="H403" s="100" t="s">
        <v>18</v>
      </c>
      <c r="I403" s="100">
        <v>0</v>
      </c>
      <c r="J403" s="76" t="s">
        <v>30</v>
      </c>
      <c r="K403" s="102" t="s">
        <v>31</v>
      </c>
      <c r="L403" s="100" t="s">
        <v>329</v>
      </c>
      <c r="M403" s="100">
        <v>2</v>
      </c>
      <c r="N403" s="100">
        <v>30</v>
      </c>
    </row>
    <row r="404" spans="1:14">
      <c r="A404" s="76" t="s">
        <v>409</v>
      </c>
      <c r="B404" s="100">
        <v>1</v>
      </c>
      <c r="C404" s="100">
        <v>8</v>
      </c>
      <c r="D404" s="100">
        <v>40</v>
      </c>
      <c r="E404" s="101" t="s">
        <v>410</v>
      </c>
      <c r="F404" s="76" t="s">
        <v>28</v>
      </c>
      <c r="G404" s="76" t="s">
        <v>56</v>
      </c>
      <c r="H404" s="100" t="s">
        <v>18</v>
      </c>
      <c r="I404" s="100" t="s">
        <v>161</v>
      </c>
      <c r="J404" s="76" t="s">
        <v>349</v>
      </c>
      <c r="K404" s="102" t="s">
        <v>411</v>
      </c>
      <c r="L404" s="100" t="s">
        <v>329</v>
      </c>
      <c r="M404" s="100">
        <v>2</v>
      </c>
      <c r="N404" s="100">
        <v>30</v>
      </c>
    </row>
    <row r="405" spans="1:14">
      <c r="A405" s="76" t="s">
        <v>409</v>
      </c>
      <c r="B405" s="100">
        <v>1</v>
      </c>
      <c r="C405" s="100">
        <v>8</v>
      </c>
      <c r="D405" s="100">
        <v>40</v>
      </c>
      <c r="E405" s="101" t="s">
        <v>410</v>
      </c>
      <c r="F405" s="76" t="s">
        <v>23</v>
      </c>
      <c r="G405" s="76" t="s">
        <v>56</v>
      </c>
      <c r="H405" s="100" t="s">
        <v>18</v>
      </c>
      <c r="I405" s="100" t="s">
        <v>161</v>
      </c>
      <c r="J405" s="76" t="s">
        <v>349</v>
      </c>
      <c r="K405" s="102" t="s">
        <v>411</v>
      </c>
      <c r="L405" s="100" t="s">
        <v>329</v>
      </c>
      <c r="M405" s="100">
        <v>2</v>
      </c>
      <c r="N405" s="100">
        <v>30</v>
      </c>
    </row>
    <row r="406" spans="1:14">
      <c r="A406" s="76" t="s">
        <v>412</v>
      </c>
      <c r="B406" s="100">
        <v>1</v>
      </c>
      <c r="C406" s="100">
        <v>9</v>
      </c>
      <c r="D406" s="100">
        <v>0</v>
      </c>
      <c r="E406" s="101" t="s">
        <v>413</v>
      </c>
      <c r="F406" s="76" t="s">
        <v>53</v>
      </c>
      <c r="G406" s="76" t="s">
        <v>47</v>
      </c>
      <c r="H406" s="100" t="s">
        <v>18</v>
      </c>
      <c r="I406" s="100">
        <v>0</v>
      </c>
      <c r="J406" s="76" t="s">
        <v>30</v>
      </c>
      <c r="K406" s="102" t="s">
        <v>31</v>
      </c>
      <c r="L406" s="100" t="s">
        <v>329</v>
      </c>
      <c r="M406" s="100">
        <v>2</v>
      </c>
      <c r="N406" s="100">
        <v>30</v>
      </c>
    </row>
    <row r="407" spans="1:14">
      <c r="A407" s="76" t="s">
        <v>412</v>
      </c>
      <c r="B407" s="100">
        <v>1</v>
      </c>
      <c r="C407" s="100">
        <v>9</v>
      </c>
      <c r="D407" s="100">
        <v>0</v>
      </c>
      <c r="E407" s="101" t="s">
        <v>413</v>
      </c>
      <c r="F407" s="76" t="s">
        <v>28</v>
      </c>
      <c r="G407" s="76" t="s">
        <v>47</v>
      </c>
      <c r="H407" s="100" t="s">
        <v>18</v>
      </c>
      <c r="I407" s="100">
        <v>0</v>
      </c>
      <c r="J407" s="76" t="s">
        <v>30</v>
      </c>
      <c r="K407" s="102" t="s">
        <v>31</v>
      </c>
      <c r="L407" s="100" t="s">
        <v>329</v>
      </c>
      <c r="M407" s="100">
        <v>2</v>
      </c>
      <c r="N407" s="100">
        <v>30</v>
      </c>
    </row>
    <row r="408" spans="1:14">
      <c r="A408" s="76" t="s">
        <v>414</v>
      </c>
      <c r="B408" s="100">
        <v>1</v>
      </c>
      <c r="C408" s="100">
        <v>8</v>
      </c>
      <c r="D408" s="100">
        <v>25</v>
      </c>
      <c r="E408" s="101" t="s">
        <v>415</v>
      </c>
      <c r="F408" s="76" t="s">
        <v>28</v>
      </c>
      <c r="G408" s="76" t="s">
        <v>41</v>
      </c>
      <c r="H408" s="100" t="s">
        <v>18</v>
      </c>
      <c r="I408" s="100">
        <v>0</v>
      </c>
      <c r="J408" s="76" t="s">
        <v>34</v>
      </c>
      <c r="K408" s="102" t="s">
        <v>406</v>
      </c>
      <c r="L408" s="100" t="s">
        <v>329</v>
      </c>
      <c r="M408" s="100">
        <v>2</v>
      </c>
      <c r="N408" s="100">
        <v>30</v>
      </c>
    </row>
    <row r="409" spans="1:14">
      <c r="A409" s="76" t="s">
        <v>414</v>
      </c>
      <c r="B409" s="100">
        <v>1</v>
      </c>
      <c r="C409" s="100">
        <v>8</v>
      </c>
      <c r="D409" s="100">
        <v>25</v>
      </c>
      <c r="E409" s="101" t="s">
        <v>415</v>
      </c>
      <c r="F409" s="76" t="s">
        <v>23</v>
      </c>
      <c r="G409" s="76" t="s">
        <v>41</v>
      </c>
      <c r="H409" s="100" t="s">
        <v>18</v>
      </c>
      <c r="I409" s="100">
        <v>0</v>
      </c>
      <c r="J409" s="76" t="s">
        <v>34</v>
      </c>
      <c r="K409" s="102" t="s">
        <v>406</v>
      </c>
      <c r="L409" s="100" t="s">
        <v>329</v>
      </c>
      <c r="M409" s="100">
        <v>2</v>
      </c>
      <c r="N409" s="100">
        <v>30</v>
      </c>
    </row>
    <row r="410" spans="1:14">
      <c r="A410" s="76" t="s">
        <v>416</v>
      </c>
      <c r="B410" s="100">
        <v>1</v>
      </c>
      <c r="C410" s="100">
        <v>7</v>
      </c>
      <c r="D410" s="100">
        <v>20</v>
      </c>
      <c r="E410" s="101" t="s">
        <v>417</v>
      </c>
      <c r="F410" s="76" t="s">
        <v>16</v>
      </c>
      <c r="G410" s="76" t="s">
        <v>29</v>
      </c>
      <c r="H410" s="100" t="s">
        <v>18</v>
      </c>
      <c r="I410" s="100">
        <v>0</v>
      </c>
      <c r="J410" s="76" t="s">
        <v>418</v>
      </c>
      <c r="K410" s="102" t="s">
        <v>419</v>
      </c>
      <c r="L410" s="100" t="s">
        <v>329</v>
      </c>
      <c r="M410" s="100">
        <v>2</v>
      </c>
      <c r="N410" s="100">
        <v>30</v>
      </c>
    </row>
    <row r="411" spans="1:14">
      <c r="A411" s="76" t="s">
        <v>416</v>
      </c>
      <c r="B411" s="100">
        <v>1</v>
      </c>
      <c r="C411" s="100">
        <v>7</v>
      </c>
      <c r="D411" s="100">
        <v>20</v>
      </c>
      <c r="E411" s="101" t="s">
        <v>417</v>
      </c>
      <c r="F411" s="76" t="s">
        <v>25</v>
      </c>
      <c r="G411" s="76" t="s">
        <v>29</v>
      </c>
      <c r="H411" s="100" t="s">
        <v>18</v>
      </c>
      <c r="I411" s="100">
        <v>0</v>
      </c>
      <c r="J411" s="76" t="s">
        <v>418</v>
      </c>
      <c r="K411" s="102" t="s">
        <v>419</v>
      </c>
      <c r="L411" s="100" t="s">
        <v>329</v>
      </c>
      <c r="M411" s="100">
        <v>2</v>
      </c>
      <c r="N411" s="100">
        <v>30</v>
      </c>
    </row>
    <row r="412" spans="1:14">
      <c r="A412" s="76" t="s">
        <v>420</v>
      </c>
      <c r="B412" s="100">
        <v>1</v>
      </c>
      <c r="C412" s="100">
        <v>8</v>
      </c>
      <c r="D412" s="100">
        <v>0</v>
      </c>
      <c r="E412" s="101" t="s">
        <v>421</v>
      </c>
      <c r="F412" s="76" t="s">
        <v>16</v>
      </c>
      <c r="G412" s="76" t="s">
        <v>47</v>
      </c>
      <c r="H412" s="100" t="s">
        <v>18</v>
      </c>
      <c r="I412" s="100">
        <v>0</v>
      </c>
      <c r="J412" s="76" t="s">
        <v>349</v>
      </c>
      <c r="K412" s="102" t="s">
        <v>422</v>
      </c>
      <c r="L412" s="100" t="s">
        <v>329</v>
      </c>
      <c r="M412" s="100">
        <v>2</v>
      </c>
      <c r="N412" s="100">
        <v>30</v>
      </c>
    </row>
    <row r="413" spans="1:14">
      <c r="A413" s="76" t="s">
        <v>420</v>
      </c>
      <c r="B413" s="100">
        <v>1</v>
      </c>
      <c r="C413" s="100">
        <v>8</v>
      </c>
      <c r="D413" s="100">
        <v>0</v>
      </c>
      <c r="E413" s="101" t="s">
        <v>421</v>
      </c>
      <c r="F413" s="76" t="s">
        <v>25</v>
      </c>
      <c r="G413" s="76" t="s">
        <v>47</v>
      </c>
      <c r="H413" s="100" t="s">
        <v>18</v>
      </c>
      <c r="I413" s="100">
        <v>0</v>
      </c>
      <c r="J413" s="76" t="s">
        <v>349</v>
      </c>
      <c r="K413" s="102" t="s">
        <v>422</v>
      </c>
      <c r="L413" s="100" t="s">
        <v>329</v>
      </c>
      <c r="M413" s="100">
        <v>2</v>
      </c>
      <c r="N413" s="100">
        <v>30</v>
      </c>
    </row>
    <row r="414" spans="1:14">
      <c r="A414" s="76" t="s">
        <v>423</v>
      </c>
      <c r="B414" s="100">
        <v>1</v>
      </c>
      <c r="C414" s="100">
        <v>7</v>
      </c>
      <c r="D414" s="100">
        <v>45</v>
      </c>
      <c r="E414" s="101" t="s">
        <v>424</v>
      </c>
      <c r="F414" s="76" t="s">
        <v>16</v>
      </c>
      <c r="G414" s="76" t="s">
        <v>41</v>
      </c>
      <c r="H414" s="100" t="s">
        <v>18</v>
      </c>
      <c r="I414" s="100" t="s">
        <v>337</v>
      </c>
      <c r="J414" s="76" t="s">
        <v>349</v>
      </c>
      <c r="K414" s="102" t="s">
        <v>425</v>
      </c>
      <c r="L414" s="100" t="s">
        <v>329</v>
      </c>
      <c r="M414" s="100">
        <v>2</v>
      </c>
      <c r="N414" s="100">
        <v>30</v>
      </c>
    </row>
    <row r="415" spans="1:14">
      <c r="A415" s="76" t="s">
        <v>423</v>
      </c>
      <c r="B415" s="100">
        <v>1</v>
      </c>
      <c r="C415" s="100">
        <v>7</v>
      </c>
      <c r="D415" s="100">
        <v>45</v>
      </c>
      <c r="E415" s="101" t="s">
        <v>424</v>
      </c>
      <c r="F415" s="76" t="s">
        <v>25</v>
      </c>
      <c r="G415" s="76" t="s">
        <v>41</v>
      </c>
      <c r="H415" s="100" t="s">
        <v>18</v>
      </c>
      <c r="I415" s="100" t="s">
        <v>337</v>
      </c>
      <c r="J415" s="76" t="s">
        <v>349</v>
      </c>
      <c r="K415" s="102" t="s">
        <v>425</v>
      </c>
      <c r="L415" s="100" t="s">
        <v>329</v>
      </c>
      <c r="M415" s="100">
        <v>2</v>
      </c>
      <c r="N415" s="100">
        <v>30</v>
      </c>
    </row>
    <row r="416" spans="1:14">
      <c r="A416" s="76" t="s">
        <v>426</v>
      </c>
      <c r="B416" s="100">
        <v>1</v>
      </c>
      <c r="C416" s="100">
        <v>0</v>
      </c>
      <c r="D416" s="100">
        <v>20</v>
      </c>
      <c r="E416" s="101" t="s">
        <v>427</v>
      </c>
      <c r="F416" s="76" t="s">
        <v>25</v>
      </c>
      <c r="G416" s="76" t="s">
        <v>32</v>
      </c>
      <c r="H416" s="100" t="s">
        <v>18</v>
      </c>
      <c r="I416" s="100">
        <v>0</v>
      </c>
      <c r="J416" s="76" t="s">
        <v>30</v>
      </c>
      <c r="K416" s="102" t="s">
        <v>31</v>
      </c>
      <c r="L416" s="100" t="s">
        <v>329</v>
      </c>
      <c r="M416" s="100">
        <v>2</v>
      </c>
      <c r="N416" s="100">
        <v>30</v>
      </c>
    </row>
    <row r="417" spans="1:14">
      <c r="A417" s="76" t="s">
        <v>426</v>
      </c>
      <c r="B417" s="100">
        <v>1</v>
      </c>
      <c r="C417" s="100">
        <v>0</v>
      </c>
      <c r="D417" s="100">
        <v>20</v>
      </c>
      <c r="E417" s="101" t="s">
        <v>427</v>
      </c>
      <c r="F417" s="76" t="s">
        <v>16</v>
      </c>
      <c r="G417" s="76" t="s">
        <v>32</v>
      </c>
      <c r="H417" s="100" t="s">
        <v>18</v>
      </c>
      <c r="I417" s="100">
        <v>0</v>
      </c>
      <c r="J417" s="76" t="s">
        <v>30</v>
      </c>
      <c r="K417" s="102" t="s">
        <v>31</v>
      </c>
      <c r="L417" s="100" t="s">
        <v>329</v>
      </c>
      <c r="M417" s="100">
        <v>2</v>
      </c>
      <c r="N417" s="100">
        <v>30</v>
      </c>
    </row>
    <row r="418" spans="1:14">
      <c r="A418" s="76" t="s">
        <v>86</v>
      </c>
      <c r="B418" s="100">
        <v>3</v>
      </c>
      <c r="C418" s="100">
        <v>4</v>
      </c>
      <c r="D418" s="100">
        <v>35</v>
      </c>
      <c r="E418" s="101" t="s">
        <v>87</v>
      </c>
      <c r="F418" s="76" t="s">
        <v>28</v>
      </c>
      <c r="G418" s="76" t="s">
        <v>17</v>
      </c>
      <c r="H418" s="100" t="s">
        <v>18</v>
      </c>
      <c r="I418" s="100" t="s">
        <v>71</v>
      </c>
      <c r="J418" s="76" t="s">
        <v>101</v>
      </c>
      <c r="K418" s="102" t="s">
        <v>428</v>
      </c>
      <c r="L418" s="100" t="s">
        <v>329</v>
      </c>
      <c r="M418" s="100">
        <v>2</v>
      </c>
      <c r="N418" s="100">
        <v>30</v>
      </c>
    </row>
    <row r="419" spans="1:14">
      <c r="A419" s="76" t="s">
        <v>86</v>
      </c>
      <c r="B419" s="100">
        <v>3</v>
      </c>
      <c r="C419" s="100">
        <v>4</v>
      </c>
      <c r="D419" s="100">
        <v>35</v>
      </c>
      <c r="E419" s="101" t="s">
        <v>87</v>
      </c>
      <c r="F419" s="76" t="s">
        <v>53</v>
      </c>
      <c r="G419" s="76" t="s">
        <v>17</v>
      </c>
      <c r="H419" s="100" t="s">
        <v>18</v>
      </c>
      <c r="I419" s="100" t="s">
        <v>88</v>
      </c>
      <c r="J419" s="76" t="s">
        <v>170</v>
      </c>
      <c r="K419" s="102" t="s">
        <v>428</v>
      </c>
      <c r="L419" s="100" t="s">
        <v>329</v>
      </c>
      <c r="M419" s="100">
        <v>2</v>
      </c>
      <c r="N419" s="100">
        <v>30</v>
      </c>
    </row>
    <row r="420" spans="1:14">
      <c r="A420" s="76" t="s">
        <v>92</v>
      </c>
      <c r="B420" s="100">
        <v>3</v>
      </c>
      <c r="C420" s="100">
        <v>8</v>
      </c>
      <c r="D420" s="100">
        <v>35</v>
      </c>
      <c r="E420" s="101" t="s">
        <v>93</v>
      </c>
      <c r="F420" s="76" t="s">
        <v>28</v>
      </c>
      <c r="G420" s="76" t="s">
        <v>17</v>
      </c>
      <c r="H420" s="100" t="s">
        <v>18</v>
      </c>
      <c r="I420" s="100" t="s">
        <v>94</v>
      </c>
      <c r="J420" s="76" t="s">
        <v>95</v>
      </c>
      <c r="K420" s="102" t="s">
        <v>378</v>
      </c>
      <c r="L420" s="100" t="s">
        <v>329</v>
      </c>
      <c r="M420" s="100">
        <v>2</v>
      </c>
      <c r="N420" s="100">
        <v>30</v>
      </c>
    </row>
    <row r="421" spans="1:14">
      <c r="A421" s="76" t="s">
        <v>92</v>
      </c>
      <c r="B421" s="100">
        <v>3</v>
      </c>
      <c r="C421" s="100">
        <v>8</v>
      </c>
      <c r="D421" s="100">
        <v>35</v>
      </c>
      <c r="E421" s="101" t="s">
        <v>93</v>
      </c>
      <c r="F421" s="76" t="s">
        <v>23</v>
      </c>
      <c r="G421" s="76" t="s">
        <v>41</v>
      </c>
      <c r="H421" s="100" t="s">
        <v>18</v>
      </c>
      <c r="I421" s="100" t="s">
        <v>97</v>
      </c>
      <c r="J421" s="76" t="s">
        <v>98</v>
      </c>
      <c r="K421" s="102" t="s">
        <v>378</v>
      </c>
      <c r="L421" s="100" t="s">
        <v>329</v>
      </c>
      <c r="M421" s="100">
        <v>2</v>
      </c>
      <c r="N421" s="100">
        <v>30</v>
      </c>
    </row>
    <row r="422" spans="1:14">
      <c r="A422" s="76" t="s">
        <v>92</v>
      </c>
      <c r="B422" s="100">
        <v>3</v>
      </c>
      <c r="C422" s="100">
        <v>8</v>
      </c>
      <c r="D422" s="100">
        <v>35</v>
      </c>
      <c r="E422" s="101" t="s">
        <v>93</v>
      </c>
      <c r="F422" s="76" t="s">
        <v>23</v>
      </c>
      <c r="G422" s="76" t="s">
        <v>17</v>
      </c>
      <c r="H422" s="100" t="s">
        <v>18</v>
      </c>
      <c r="I422" s="100" t="s">
        <v>97</v>
      </c>
      <c r="J422" s="76" t="s">
        <v>98</v>
      </c>
      <c r="K422" s="102" t="s">
        <v>378</v>
      </c>
      <c r="L422" s="100" t="s">
        <v>329</v>
      </c>
      <c r="M422" s="100">
        <v>2</v>
      </c>
      <c r="N422" s="100">
        <v>30</v>
      </c>
    </row>
    <row r="423" spans="1:14">
      <c r="A423" s="76" t="s">
        <v>429</v>
      </c>
      <c r="B423" s="100">
        <v>2</v>
      </c>
      <c r="C423" s="100">
        <v>5</v>
      </c>
      <c r="D423" s="100">
        <v>45</v>
      </c>
      <c r="E423" s="101" t="s">
        <v>430</v>
      </c>
      <c r="F423" s="76" t="s">
        <v>28</v>
      </c>
      <c r="G423" s="76" t="s">
        <v>32</v>
      </c>
      <c r="H423" s="100" t="s">
        <v>18</v>
      </c>
      <c r="I423" s="100" t="s">
        <v>122</v>
      </c>
      <c r="J423" s="76" t="s">
        <v>79</v>
      </c>
      <c r="K423" s="102" t="s">
        <v>411</v>
      </c>
      <c r="L423" s="100" t="s">
        <v>329</v>
      </c>
      <c r="M423" s="100">
        <v>2</v>
      </c>
      <c r="N423" s="100">
        <v>30</v>
      </c>
    </row>
    <row r="424" spans="1:14">
      <c r="A424" s="76" t="s">
        <v>429</v>
      </c>
      <c r="B424" s="100">
        <v>2</v>
      </c>
      <c r="C424" s="100">
        <v>5</v>
      </c>
      <c r="D424" s="100">
        <v>45</v>
      </c>
      <c r="E424" s="101" t="s">
        <v>430</v>
      </c>
      <c r="F424" s="76" t="s">
        <v>53</v>
      </c>
      <c r="G424" s="76" t="s">
        <v>32</v>
      </c>
      <c r="H424" s="100" t="s">
        <v>18</v>
      </c>
      <c r="I424" s="100" t="s">
        <v>122</v>
      </c>
      <c r="J424" s="76" t="s">
        <v>79</v>
      </c>
      <c r="K424" s="102" t="s">
        <v>411</v>
      </c>
      <c r="L424" s="100" t="s">
        <v>329</v>
      </c>
      <c r="M424" s="100">
        <v>2</v>
      </c>
      <c r="N424" s="100">
        <v>30</v>
      </c>
    </row>
    <row r="425" spans="1:14">
      <c r="A425" s="76" t="s">
        <v>429</v>
      </c>
      <c r="B425" s="100">
        <v>2</v>
      </c>
      <c r="C425" s="100">
        <v>5</v>
      </c>
      <c r="D425" s="100">
        <v>45</v>
      </c>
      <c r="E425" s="101" t="s">
        <v>430</v>
      </c>
      <c r="F425" s="76" t="s">
        <v>23</v>
      </c>
      <c r="G425" s="76" t="s">
        <v>32</v>
      </c>
      <c r="H425" s="100" t="s">
        <v>18</v>
      </c>
      <c r="I425" s="100" t="s">
        <v>122</v>
      </c>
      <c r="J425" s="76" t="s">
        <v>349</v>
      </c>
      <c r="K425" s="102" t="s">
        <v>411</v>
      </c>
      <c r="L425" s="100" t="s">
        <v>329</v>
      </c>
      <c r="M425" s="100">
        <v>2</v>
      </c>
      <c r="N425" s="100">
        <v>30</v>
      </c>
    </row>
    <row r="426" spans="1:14">
      <c r="A426" s="76" t="s">
        <v>429</v>
      </c>
      <c r="B426" s="100">
        <v>1</v>
      </c>
      <c r="C426" s="100">
        <v>5</v>
      </c>
      <c r="D426" s="100">
        <v>45</v>
      </c>
      <c r="E426" s="101" t="s">
        <v>430</v>
      </c>
      <c r="F426" s="76" t="s">
        <v>25</v>
      </c>
      <c r="G426" s="76" t="s">
        <v>29</v>
      </c>
      <c r="H426" s="100" t="s">
        <v>18</v>
      </c>
      <c r="I426" s="100" t="s">
        <v>66</v>
      </c>
      <c r="J426" s="76" t="s">
        <v>79</v>
      </c>
      <c r="K426" s="102" t="s">
        <v>306</v>
      </c>
      <c r="L426" s="100" t="s">
        <v>329</v>
      </c>
      <c r="M426" s="100">
        <v>2</v>
      </c>
      <c r="N426" s="100">
        <v>30</v>
      </c>
    </row>
    <row r="427" spans="1:14">
      <c r="A427" s="76" t="s">
        <v>429</v>
      </c>
      <c r="B427" s="100">
        <v>1</v>
      </c>
      <c r="C427" s="100">
        <v>5</v>
      </c>
      <c r="D427" s="100">
        <v>45</v>
      </c>
      <c r="E427" s="101" t="s">
        <v>430</v>
      </c>
      <c r="F427" s="76" t="s">
        <v>16</v>
      </c>
      <c r="G427" s="76" t="s">
        <v>29</v>
      </c>
      <c r="H427" s="100" t="s">
        <v>18</v>
      </c>
      <c r="I427" s="100" t="s">
        <v>66</v>
      </c>
      <c r="J427" s="76" t="s">
        <v>79</v>
      </c>
      <c r="K427" s="102" t="s">
        <v>306</v>
      </c>
      <c r="L427" s="100" t="s">
        <v>329</v>
      </c>
      <c r="M427" s="100">
        <v>2</v>
      </c>
      <c r="N427" s="100">
        <v>30</v>
      </c>
    </row>
    <row r="428" spans="1:14">
      <c r="A428" s="76" t="s">
        <v>429</v>
      </c>
      <c r="B428" s="100">
        <v>1</v>
      </c>
      <c r="C428" s="100">
        <v>5</v>
      </c>
      <c r="D428" s="100">
        <v>45</v>
      </c>
      <c r="E428" s="101" t="s">
        <v>430</v>
      </c>
      <c r="F428" s="76" t="s">
        <v>23</v>
      </c>
      <c r="G428" s="76" t="s">
        <v>29</v>
      </c>
      <c r="H428" s="100" t="s">
        <v>18</v>
      </c>
      <c r="I428" s="100" t="s">
        <v>187</v>
      </c>
      <c r="J428" s="76" t="s">
        <v>349</v>
      </c>
      <c r="K428" s="102" t="s">
        <v>306</v>
      </c>
      <c r="L428" s="100" t="s">
        <v>329</v>
      </c>
      <c r="M428" s="100">
        <v>2</v>
      </c>
      <c r="N428" s="100">
        <v>30</v>
      </c>
    </row>
    <row r="429" spans="1:14">
      <c r="A429" s="76" t="s">
        <v>429</v>
      </c>
      <c r="B429" s="100">
        <v>3</v>
      </c>
      <c r="C429" s="100">
        <v>5</v>
      </c>
      <c r="D429" s="100">
        <v>0</v>
      </c>
      <c r="E429" s="101" t="s">
        <v>430</v>
      </c>
      <c r="F429" s="76" t="s">
        <v>25</v>
      </c>
      <c r="G429" s="76" t="s">
        <v>29</v>
      </c>
      <c r="H429" s="100" t="s">
        <v>18</v>
      </c>
      <c r="I429" s="100" t="s">
        <v>187</v>
      </c>
      <c r="J429" s="76" t="s">
        <v>30</v>
      </c>
      <c r="K429" s="102" t="s">
        <v>31</v>
      </c>
      <c r="L429" s="100" t="s">
        <v>329</v>
      </c>
      <c r="M429" s="100">
        <v>2</v>
      </c>
      <c r="N429" s="100">
        <v>30</v>
      </c>
    </row>
    <row r="430" spans="1:14">
      <c r="A430" s="76" t="s">
        <v>429</v>
      </c>
      <c r="B430" s="100">
        <v>3</v>
      </c>
      <c r="C430" s="100">
        <v>5</v>
      </c>
      <c r="D430" s="100">
        <v>0</v>
      </c>
      <c r="E430" s="101" t="s">
        <v>430</v>
      </c>
      <c r="F430" s="76" t="s">
        <v>25</v>
      </c>
      <c r="G430" s="76" t="s">
        <v>29</v>
      </c>
      <c r="H430" s="100" t="s">
        <v>18</v>
      </c>
      <c r="I430" s="100" t="s">
        <v>66</v>
      </c>
      <c r="J430" s="76" t="s">
        <v>30</v>
      </c>
      <c r="K430" s="102" t="s">
        <v>31</v>
      </c>
      <c r="L430" s="100" t="s">
        <v>329</v>
      </c>
      <c r="M430" s="100">
        <v>2</v>
      </c>
      <c r="N430" s="100">
        <v>30</v>
      </c>
    </row>
    <row r="431" spans="1:14">
      <c r="A431" s="76" t="s">
        <v>429</v>
      </c>
      <c r="B431" s="100">
        <v>3</v>
      </c>
      <c r="C431" s="100">
        <v>5</v>
      </c>
      <c r="D431" s="100">
        <v>0</v>
      </c>
      <c r="E431" s="101" t="s">
        <v>430</v>
      </c>
      <c r="F431" s="76" t="s">
        <v>16</v>
      </c>
      <c r="G431" s="76" t="s">
        <v>29</v>
      </c>
      <c r="H431" s="100" t="s">
        <v>18</v>
      </c>
      <c r="I431" s="100" t="s">
        <v>161</v>
      </c>
      <c r="J431" s="76" t="s">
        <v>30</v>
      </c>
      <c r="K431" s="102" t="s">
        <v>31</v>
      </c>
      <c r="L431" s="100" t="s">
        <v>329</v>
      </c>
      <c r="M431" s="100">
        <v>2</v>
      </c>
      <c r="N431" s="100">
        <v>30</v>
      </c>
    </row>
    <row r="432" spans="1:14">
      <c r="A432" s="76" t="s">
        <v>431</v>
      </c>
      <c r="B432" s="100">
        <v>1</v>
      </c>
      <c r="C432" s="100">
        <v>6</v>
      </c>
      <c r="D432" s="100">
        <v>0</v>
      </c>
      <c r="E432" s="101" t="s">
        <v>432</v>
      </c>
      <c r="F432" s="76" t="s">
        <v>28</v>
      </c>
      <c r="G432" s="76" t="s">
        <v>17</v>
      </c>
      <c r="H432" s="100" t="s">
        <v>18</v>
      </c>
      <c r="I432" s="100">
        <v>0</v>
      </c>
      <c r="J432" s="76" t="s">
        <v>30</v>
      </c>
      <c r="K432" s="102" t="s">
        <v>31</v>
      </c>
      <c r="L432" s="100" t="s">
        <v>329</v>
      </c>
      <c r="M432" s="100">
        <v>2</v>
      </c>
      <c r="N432" s="100">
        <v>30</v>
      </c>
    </row>
    <row r="433" spans="1:14">
      <c r="A433" s="76" t="s">
        <v>431</v>
      </c>
      <c r="B433" s="100">
        <v>1</v>
      </c>
      <c r="C433" s="100">
        <v>6</v>
      </c>
      <c r="D433" s="100">
        <v>0</v>
      </c>
      <c r="E433" s="101" t="s">
        <v>432</v>
      </c>
      <c r="F433" s="76" t="s">
        <v>53</v>
      </c>
      <c r="G433" s="76" t="s">
        <v>17</v>
      </c>
      <c r="H433" s="100" t="s">
        <v>18</v>
      </c>
      <c r="I433" s="100">
        <v>0</v>
      </c>
      <c r="J433" s="76" t="s">
        <v>30</v>
      </c>
      <c r="K433" s="102" t="s">
        <v>31</v>
      </c>
      <c r="L433" s="100" t="s">
        <v>329</v>
      </c>
      <c r="M433" s="100">
        <v>2</v>
      </c>
      <c r="N433" s="100">
        <v>30</v>
      </c>
    </row>
    <row r="434" spans="1:14">
      <c r="A434" s="76" t="s">
        <v>433</v>
      </c>
      <c r="B434" s="100">
        <v>1</v>
      </c>
      <c r="C434" s="100">
        <v>7</v>
      </c>
      <c r="D434" s="100">
        <v>0</v>
      </c>
      <c r="E434" s="101"/>
      <c r="F434" s="76" t="s">
        <v>28</v>
      </c>
      <c r="G434" s="76" t="s">
        <v>17</v>
      </c>
      <c r="H434" s="100" t="s">
        <v>18</v>
      </c>
      <c r="I434" s="100">
        <v>0</v>
      </c>
      <c r="J434" s="76" t="s">
        <v>30</v>
      </c>
      <c r="K434" s="102" t="s">
        <v>31</v>
      </c>
      <c r="L434" s="100" t="s">
        <v>329</v>
      </c>
      <c r="M434" s="100">
        <v>2</v>
      </c>
      <c r="N434" s="100">
        <v>30</v>
      </c>
    </row>
    <row r="435" spans="1:14">
      <c r="A435" s="76" t="s">
        <v>433</v>
      </c>
      <c r="B435" s="100">
        <v>1</v>
      </c>
      <c r="C435" s="100">
        <v>7</v>
      </c>
      <c r="D435" s="100">
        <v>0</v>
      </c>
      <c r="E435" s="101"/>
      <c r="F435" s="76" t="s">
        <v>23</v>
      </c>
      <c r="G435" s="76" t="s">
        <v>17</v>
      </c>
      <c r="H435" s="100" t="s">
        <v>18</v>
      </c>
      <c r="I435" s="100">
        <v>0</v>
      </c>
      <c r="J435" s="76" t="s">
        <v>30</v>
      </c>
      <c r="K435" s="102" t="s">
        <v>31</v>
      </c>
      <c r="L435" s="100" t="s">
        <v>329</v>
      </c>
      <c r="M435" s="100">
        <v>2</v>
      </c>
      <c r="N435" s="100">
        <v>30</v>
      </c>
    </row>
    <row r="436" spans="1:14">
      <c r="A436" s="76" t="s">
        <v>434</v>
      </c>
      <c r="B436" s="100">
        <v>1</v>
      </c>
      <c r="C436" s="100">
        <v>0</v>
      </c>
      <c r="D436" s="100">
        <v>50</v>
      </c>
      <c r="E436" s="101" t="s">
        <v>435</v>
      </c>
      <c r="F436" s="76" t="s">
        <v>28</v>
      </c>
      <c r="G436" s="76" t="s">
        <v>41</v>
      </c>
      <c r="H436" s="100" t="s">
        <v>18</v>
      </c>
      <c r="I436" s="100" t="s">
        <v>337</v>
      </c>
      <c r="J436" s="76" t="s">
        <v>349</v>
      </c>
      <c r="K436" s="102" t="s">
        <v>428</v>
      </c>
      <c r="L436" s="100" t="s">
        <v>329</v>
      </c>
      <c r="M436" s="100">
        <v>2</v>
      </c>
      <c r="N436" s="100">
        <v>30</v>
      </c>
    </row>
    <row r="437" spans="1:14">
      <c r="A437" s="76" t="s">
        <v>434</v>
      </c>
      <c r="B437" s="100">
        <v>1</v>
      </c>
      <c r="C437" s="100">
        <v>0</v>
      </c>
      <c r="D437" s="100">
        <v>50</v>
      </c>
      <c r="E437" s="101" t="s">
        <v>435</v>
      </c>
      <c r="F437" s="76" t="s">
        <v>53</v>
      </c>
      <c r="G437" s="76" t="s">
        <v>41</v>
      </c>
      <c r="H437" s="100" t="s">
        <v>18</v>
      </c>
      <c r="I437" s="100" t="s">
        <v>337</v>
      </c>
      <c r="J437" s="76" t="s">
        <v>349</v>
      </c>
      <c r="K437" s="102" t="s">
        <v>428</v>
      </c>
      <c r="L437" s="100" t="s">
        <v>329</v>
      </c>
      <c r="M437" s="100">
        <v>2</v>
      </c>
      <c r="N437" s="100">
        <v>30</v>
      </c>
    </row>
    <row r="438" spans="1:14">
      <c r="A438" s="76" t="s">
        <v>434</v>
      </c>
      <c r="B438" s="100">
        <v>1</v>
      </c>
      <c r="C438" s="100">
        <v>0</v>
      </c>
      <c r="D438" s="100">
        <v>50</v>
      </c>
      <c r="E438" s="101" t="s">
        <v>435</v>
      </c>
      <c r="F438" s="76" t="s">
        <v>23</v>
      </c>
      <c r="G438" s="76" t="s">
        <v>41</v>
      </c>
      <c r="H438" s="100" t="s">
        <v>18</v>
      </c>
      <c r="I438" s="100" t="s">
        <v>337</v>
      </c>
      <c r="J438" s="76" t="s">
        <v>349</v>
      </c>
      <c r="K438" s="102" t="s">
        <v>428</v>
      </c>
      <c r="L438" s="100" t="s">
        <v>329</v>
      </c>
      <c r="M438" s="100">
        <v>2</v>
      </c>
      <c r="N438" s="100">
        <v>30</v>
      </c>
    </row>
    <row r="439" spans="1:14">
      <c r="A439" s="76" t="s">
        <v>436</v>
      </c>
      <c r="B439" s="100">
        <v>1</v>
      </c>
      <c r="C439" s="100">
        <v>5</v>
      </c>
      <c r="D439" s="100">
        <v>60</v>
      </c>
      <c r="E439" s="101" t="s">
        <v>437</v>
      </c>
      <c r="F439" s="76" t="s">
        <v>16</v>
      </c>
      <c r="G439" s="76" t="s">
        <v>17</v>
      </c>
      <c r="H439" s="100" t="s">
        <v>18</v>
      </c>
      <c r="I439" s="100" t="s">
        <v>228</v>
      </c>
      <c r="J439" s="76" t="s">
        <v>109</v>
      </c>
      <c r="K439" s="102" t="s">
        <v>438</v>
      </c>
      <c r="L439" s="100" t="s">
        <v>329</v>
      </c>
      <c r="M439" s="100">
        <v>2</v>
      </c>
      <c r="N439" s="100">
        <v>30</v>
      </c>
    </row>
    <row r="440" spans="1:14">
      <c r="A440" s="76" t="s">
        <v>436</v>
      </c>
      <c r="B440" s="100">
        <v>1</v>
      </c>
      <c r="C440" s="100">
        <v>5</v>
      </c>
      <c r="D440" s="100">
        <v>60</v>
      </c>
      <c r="E440" s="101" t="s">
        <v>437</v>
      </c>
      <c r="F440" s="76" t="s">
        <v>25</v>
      </c>
      <c r="G440" s="76" t="s">
        <v>17</v>
      </c>
      <c r="H440" s="100" t="s">
        <v>18</v>
      </c>
      <c r="I440" s="100" t="s">
        <v>228</v>
      </c>
      <c r="J440" s="76" t="s">
        <v>109</v>
      </c>
      <c r="K440" s="102" t="s">
        <v>438</v>
      </c>
      <c r="L440" s="100" t="s">
        <v>329</v>
      </c>
      <c r="M440" s="100">
        <v>2</v>
      </c>
      <c r="N440" s="100">
        <v>30</v>
      </c>
    </row>
    <row r="441" spans="1:14">
      <c r="A441" s="76" t="s">
        <v>439</v>
      </c>
      <c r="B441" s="100">
        <v>3</v>
      </c>
      <c r="C441" s="100">
        <v>4</v>
      </c>
      <c r="D441" s="100">
        <v>0</v>
      </c>
      <c r="E441" s="101" t="s">
        <v>440</v>
      </c>
      <c r="F441" s="76" t="s">
        <v>28</v>
      </c>
      <c r="G441" s="76" t="s">
        <v>29</v>
      </c>
      <c r="H441" s="100" t="s">
        <v>18</v>
      </c>
      <c r="I441" s="100">
        <v>0</v>
      </c>
      <c r="J441" s="76" t="s">
        <v>30</v>
      </c>
      <c r="K441" s="102" t="s">
        <v>31</v>
      </c>
      <c r="L441" s="100" t="s">
        <v>329</v>
      </c>
      <c r="M441" s="100">
        <v>2</v>
      </c>
      <c r="N441" s="100">
        <v>30</v>
      </c>
    </row>
    <row r="442" spans="1:14">
      <c r="A442" s="76" t="s">
        <v>439</v>
      </c>
      <c r="B442" s="100">
        <v>3</v>
      </c>
      <c r="C442" s="100">
        <v>4</v>
      </c>
      <c r="D442" s="100">
        <v>0</v>
      </c>
      <c r="E442" s="101" t="s">
        <v>440</v>
      </c>
      <c r="F442" s="76" t="s">
        <v>53</v>
      </c>
      <c r="G442" s="76" t="s">
        <v>29</v>
      </c>
      <c r="H442" s="100" t="s">
        <v>18</v>
      </c>
      <c r="I442" s="100">
        <v>0</v>
      </c>
      <c r="J442" s="76" t="s">
        <v>30</v>
      </c>
      <c r="K442" s="102" t="s">
        <v>31</v>
      </c>
      <c r="L442" s="100" t="s">
        <v>329</v>
      </c>
      <c r="M442" s="100">
        <v>2</v>
      </c>
      <c r="N442" s="100">
        <v>30</v>
      </c>
    </row>
    <row r="443" spans="1:14">
      <c r="A443" s="76" t="s">
        <v>439</v>
      </c>
      <c r="B443" s="100">
        <v>4</v>
      </c>
      <c r="C443" s="100">
        <v>4</v>
      </c>
      <c r="D443" s="100">
        <v>0</v>
      </c>
      <c r="E443" s="101" t="s">
        <v>440</v>
      </c>
      <c r="F443" s="76" t="s">
        <v>16</v>
      </c>
      <c r="G443" s="76" t="s">
        <v>29</v>
      </c>
      <c r="H443" s="100" t="s">
        <v>18</v>
      </c>
      <c r="I443" s="100">
        <v>0</v>
      </c>
      <c r="J443" s="76" t="s">
        <v>30</v>
      </c>
      <c r="K443" s="102" t="s">
        <v>31</v>
      </c>
      <c r="L443" s="100" t="s">
        <v>329</v>
      </c>
      <c r="M443" s="100">
        <v>2</v>
      </c>
      <c r="N443" s="100">
        <v>30</v>
      </c>
    </row>
    <row r="444" spans="1:14">
      <c r="A444" s="76" t="s">
        <v>439</v>
      </c>
      <c r="B444" s="100">
        <v>4</v>
      </c>
      <c r="C444" s="100">
        <v>4</v>
      </c>
      <c r="D444" s="100">
        <v>0</v>
      </c>
      <c r="E444" s="101" t="s">
        <v>440</v>
      </c>
      <c r="F444" s="76" t="s">
        <v>25</v>
      </c>
      <c r="G444" s="76" t="s">
        <v>29</v>
      </c>
      <c r="H444" s="100" t="s">
        <v>18</v>
      </c>
      <c r="I444" s="100">
        <v>0</v>
      </c>
      <c r="J444" s="76" t="s">
        <v>30</v>
      </c>
      <c r="K444" s="102" t="s">
        <v>31</v>
      </c>
      <c r="L444" s="100" t="s">
        <v>329</v>
      </c>
      <c r="M444" s="100">
        <v>2</v>
      </c>
      <c r="N444" s="100">
        <v>30</v>
      </c>
    </row>
    <row r="445" spans="1:14">
      <c r="A445" s="76" t="s">
        <v>439</v>
      </c>
      <c r="B445" s="100">
        <v>1</v>
      </c>
      <c r="C445" s="100">
        <v>4</v>
      </c>
      <c r="D445" s="100">
        <v>45</v>
      </c>
      <c r="E445" s="101" t="s">
        <v>440</v>
      </c>
      <c r="F445" s="76" t="s">
        <v>28</v>
      </c>
      <c r="G445" s="76" t="s">
        <v>29</v>
      </c>
      <c r="H445" s="100" t="s">
        <v>18</v>
      </c>
      <c r="I445" s="100" t="s">
        <v>187</v>
      </c>
      <c r="J445" s="76" t="s">
        <v>67</v>
      </c>
      <c r="K445" s="102" t="s">
        <v>402</v>
      </c>
      <c r="L445" s="100" t="s">
        <v>329</v>
      </c>
      <c r="M445" s="100">
        <v>2</v>
      </c>
      <c r="N445" s="100">
        <v>30</v>
      </c>
    </row>
    <row r="446" spans="1:14">
      <c r="A446" s="76" t="s">
        <v>439</v>
      </c>
      <c r="B446" s="100">
        <v>1</v>
      </c>
      <c r="C446" s="100">
        <v>4</v>
      </c>
      <c r="D446" s="100">
        <v>45</v>
      </c>
      <c r="E446" s="101" t="s">
        <v>440</v>
      </c>
      <c r="F446" s="76" t="s">
        <v>53</v>
      </c>
      <c r="G446" s="76" t="s">
        <v>29</v>
      </c>
      <c r="H446" s="100" t="s">
        <v>18</v>
      </c>
      <c r="I446" s="100" t="s">
        <v>187</v>
      </c>
      <c r="J446" s="76" t="s">
        <v>67</v>
      </c>
      <c r="K446" s="102" t="s">
        <v>402</v>
      </c>
      <c r="L446" s="100" t="s">
        <v>329</v>
      </c>
      <c r="M446" s="100">
        <v>2</v>
      </c>
      <c r="N446" s="100">
        <v>30</v>
      </c>
    </row>
    <row r="447" spans="1:14">
      <c r="A447" s="76" t="s">
        <v>439</v>
      </c>
      <c r="B447" s="100">
        <v>2</v>
      </c>
      <c r="C447" s="100">
        <v>4</v>
      </c>
      <c r="D447" s="100">
        <v>45</v>
      </c>
      <c r="E447" s="101" t="s">
        <v>440</v>
      </c>
      <c r="F447" s="76" t="s">
        <v>16</v>
      </c>
      <c r="G447" s="76" t="s">
        <v>29</v>
      </c>
      <c r="H447" s="100" t="s">
        <v>18</v>
      </c>
      <c r="I447" s="100" t="s">
        <v>217</v>
      </c>
      <c r="J447" s="76" t="s">
        <v>260</v>
      </c>
      <c r="K447" s="102" t="s">
        <v>361</v>
      </c>
      <c r="L447" s="100" t="s">
        <v>329</v>
      </c>
      <c r="M447" s="100">
        <v>2</v>
      </c>
      <c r="N447" s="100">
        <v>30</v>
      </c>
    </row>
    <row r="448" spans="1:14">
      <c r="A448" s="76" t="s">
        <v>439</v>
      </c>
      <c r="B448" s="100">
        <v>2</v>
      </c>
      <c r="C448" s="100">
        <v>4</v>
      </c>
      <c r="D448" s="100">
        <v>45</v>
      </c>
      <c r="E448" s="101" t="s">
        <v>440</v>
      </c>
      <c r="F448" s="76" t="s">
        <v>25</v>
      </c>
      <c r="G448" s="76" t="s">
        <v>29</v>
      </c>
      <c r="H448" s="100" t="s">
        <v>18</v>
      </c>
      <c r="I448" s="100" t="s">
        <v>217</v>
      </c>
      <c r="J448" s="76" t="s">
        <v>260</v>
      </c>
      <c r="K448" s="102" t="s">
        <v>361</v>
      </c>
      <c r="L448" s="100" t="s">
        <v>329</v>
      </c>
      <c r="M448" s="100">
        <v>2</v>
      </c>
      <c r="N448" s="100">
        <v>30</v>
      </c>
    </row>
    <row r="449" spans="1:14">
      <c r="A449" s="76" t="s">
        <v>441</v>
      </c>
      <c r="B449" s="100">
        <v>1</v>
      </c>
      <c r="C449" s="100">
        <v>6</v>
      </c>
      <c r="D449" s="100">
        <v>60</v>
      </c>
      <c r="E449" s="101" t="s">
        <v>442</v>
      </c>
      <c r="F449" s="76" t="s">
        <v>28</v>
      </c>
      <c r="G449" s="76" t="s">
        <v>29</v>
      </c>
      <c r="H449" s="100" t="s">
        <v>18</v>
      </c>
      <c r="I449" s="100" t="s">
        <v>223</v>
      </c>
      <c r="J449" s="76" t="s">
        <v>349</v>
      </c>
      <c r="K449" s="102" t="s">
        <v>393</v>
      </c>
      <c r="L449" s="100" t="s">
        <v>329</v>
      </c>
      <c r="M449" s="100">
        <v>2</v>
      </c>
      <c r="N449" s="100">
        <v>30</v>
      </c>
    </row>
    <row r="450" spans="1:14">
      <c r="A450" s="76" t="s">
        <v>441</v>
      </c>
      <c r="B450" s="100">
        <v>1</v>
      </c>
      <c r="C450" s="100">
        <v>6</v>
      </c>
      <c r="D450" s="100">
        <v>60</v>
      </c>
      <c r="E450" s="101" t="s">
        <v>442</v>
      </c>
      <c r="F450" s="76" t="s">
        <v>53</v>
      </c>
      <c r="G450" s="76" t="s">
        <v>29</v>
      </c>
      <c r="H450" s="100" t="s">
        <v>18</v>
      </c>
      <c r="I450" s="100" t="s">
        <v>228</v>
      </c>
      <c r="J450" s="76" t="s">
        <v>349</v>
      </c>
      <c r="K450" s="102" t="s">
        <v>393</v>
      </c>
      <c r="L450" s="100" t="s">
        <v>329</v>
      </c>
      <c r="M450" s="100">
        <v>2</v>
      </c>
      <c r="N450" s="100">
        <v>30</v>
      </c>
    </row>
    <row r="451" spans="1:14">
      <c r="A451" s="76" t="s">
        <v>443</v>
      </c>
      <c r="B451" s="100">
        <v>1</v>
      </c>
      <c r="C451" s="100">
        <v>8</v>
      </c>
      <c r="D451" s="100">
        <v>45</v>
      </c>
      <c r="E451" s="101" t="s">
        <v>444</v>
      </c>
      <c r="F451" s="76" t="s">
        <v>16</v>
      </c>
      <c r="G451" s="76" t="s">
        <v>17</v>
      </c>
      <c r="H451" s="100" t="s">
        <v>18</v>
      </c>
      <c r="I451" s="100" t="s">
        <v>74</v>
      </c>
      <c r="J451" s="76" t="s">
        <v>170</v>
      </c>
      <c r="K451" s="102" t="s">
        <v>425</v>
      </c>
      <c r="L451" s="100" t="s">
        <v>329</v>
      </c>
      <c r="M451" s="100">
        <v>2</v>
      </c>
      <c r="N451" s="100">
        <v>30</v>
      </c>
    </row>
    <row r="452" spans="1:14">
      <c r="A452" s="76" t="s">
        <v>443</v>
      </c>
      <c r="B452" s="100">
        <v>1</v>
      </c>
      <c r="C452" s="100">
        <v>8</v>
      </c>
      <c r="D452" s="100">
        <v>45</v>
      </c>
      <c r="E452" s="101" t="s">
        <v>444</v>
      </c>
      <c r="F452" s="76" t="s">
        <v>25</v>
      </c>
      <c r="G452" s="76" t="s">
        <v>17</v>
      </c>
      <c r="H452" s="100" t="s">
        <v>18</v>
      </c>
      <c r="I452" s="100" t="s">
        <v>74</v>
      </c>
      <c r="J452" s="76" t="s">
        <v>170</v>
      </c>
      <c r="K452" s="102" t="s">
        <v>425</v>
      </c>
      <c r="L452" s="100" t="s">
        <v>329</v>
      </c>
      <c r="M452" s="100">
        <v>2</v>
      </c>
      <c r="N452" s="100">
        <v>30</v>
      </c>
    </row>
    <row r="453" spans="1:14">
      <c r="A453" s="76" t="s">
        <v>445</v>
      </c>
      <c r="B453" s="100">
        <v>2</v>
      </c>
      <c r="C453" s="100">
        <v>3</v>
      </c>
      <c r="D453" s="100">
        <v>110</v>
      </c>
      <c r="E453" s="101" t="s">
        <v>446</v>
      </c>
      <c r="F453" s="76" t="s">
        <v>23</v>
      </c>
      <c r="G453" s="76" t="s">
        <v>41</v>
      </c>
      <c r="H453" s="100" t="s">
        <v>18</v>
      </c>
      <c r="I453" s="100" t="s">
        <v>33</v>
      </c>
      <c r="J453" s="76" t="s">
        <v>250</v>
      </c>
      <c r="K453" s="102" t="s">
        <v>447</v>
      </c>
      <c r="L453" s="100" t="s">
        <v>329</v>
      </c>
      <c r="M453" s="100">
        <v>2</v>
      </c>
      <c r="N453" s="100">
        <v>30</v>
      </c>
    </row>
    <row r="454" spans="1:14">
      <c r="A454" s="76" t="s">
        <v>445</v>
      </c>
      <c r="B454" s="100">
        <v>1</v>
      </c>
      <c r="C454" s="100">
        <v>3</v>
      </c>
      <c r="D454" s="100">
        <v>110</v>
      </c>
      <c r="E454" s="101" t="s">
        <v>446</v>
      </c>
      <c r="F454" s="76" t="s">
        <v>23</v>
      </c>
      <c r="G454" s="76" t="s">
        <v>29</v>
      </c>
      <c r="H454" s="100" t="s">
        <v>18</v>
      </c>
      <c r="I454" s="100" t="s">
        <v>94</v>
      </c>
      <c r="J454" s="76" t="s">
        <v>95</v>
      </c>
      <c r="K454" s="102" t="s">
        <v>447</v>
      </c>
      <c r="L454" s="100" t="s">
        <v>329</v>
      </c>
      <c r="M454" s="100">
        <v>2</v>
      </c>
      <c r="N454" s="100">
        <v>30</v>
      </c>
    </row>
    <row r="455" spans="1:14">
      <c r="A455" s="76" t="s">
        <v>445</v>
      </c>
      <c r="B455" s="100">
        <v>1</v>
      </c>
      <c r="C455" s="100">
        <v>3</v>
      </c>
      <c r="D455" s="100">
        <v>110</v>
      </c>
      <c r="E455" s="101" t="s">
        <v>446</v>
      </c>
      <c r="F455" s="76" t="s">
        <v>28</v>
      </c>
      <c r="G455" s="76" t="s">
        <v>29</v>
      </c>
      <c r="H455" s="100" t="s">
        <v>18</v>
      </c>
      <c r="I455" s="100" t="s">
        <v>94</v>
      </c>
      <c r="J455" s="76" t="s">
        <v>95</v>
      </c>
      <c r="K455" s="102" t="s">
        <v>447</v>
      </c>
      <c r="L455" s="100" t="s">
        <v>329</v>
      </c>
      <c r="M455" s="100">
        <v>2</v>
      </c>
      <c r="N455" s="100">
        <v>30</v>
      </c>
    </row>
    <row r="456" spans="1:14">
      <c r="A456" s="76" t="s">
        <v>445</v>
      </c>
      <c r="B456" s="100">
        <v>2</v>
      </c>
      <c r="C456" s="100">
        <v>3</v>
      </c>
      <c r="D456" s="100">
        <v>110</v>
      </c>
      <c r="E456" s="101" t="s">
        <v>446</v>
      </c>
      <c r="F456" s="76" t="s">
        <v>28</v>
      </c>
      <c r="G456" s="76" t="s">
        <v>41</v>
      </c>
      <c r="H456" s="100" t="s">
        <v>18</v>
      </c>
      <c r="I456" s="100" t="s">
        <v>88</v>
      </c>
      <c r="J456" s="76" t="s">
        <v>89</v>
      </c>
      <c r="K456" s="102" t="s">
        <v>447</v>
      </c>
      <c r="L456" s="100" t="s">
        <v>329</v>
      </c>
      <c r="M456" s="100">
        <v>2</v>
      </c>
      <c r="N456" s="100">
        <v>30</v>
      </c>
    </row>
    <row r="457" spans="1:14">
      <c r="A457" s="76" t="s">
        <v>448</v>
      </c>
      <c r="B457" s="100">
        <v>1</v>
      </c>
      <c r="C457" s="100">
        <v>4</v>
      </c>
      <c r="D457" s="100">
        <v>60</v>
      </c>
      <c r="E457" s="101" t="s">
        <v>449</v>
      </c>
      <c r="F457" s="76" t="s">
        <v>16</v>
      </c>
      <c r="G457" s="76" t="s">
        <v>32</v>
      </c>
      <c r="H457" s="100" t="s">
        <v>18</v>
      </c>
      <c r="I457" s="100" t="s">
        <v>74</v>
      </c>
      <c r="J457" s="76" t="s">
        <v>170</v>
      </c>
      <c r="K457" s="102" t="s">
        <v>419</v>
      </c>
      <c r="L457" s="100" t="s">
        <v>329</v>
      </c>
      <c r="M457" s="100">
        <v>2</v>
      </c>
      <c r="N457" s="100">
        <v>30</v>
      </c>
    </row>
    <row r="458" spans="1:14">
      <c r="A458" s="76" t="s">
        <v>448</v>
      </c>
      <c r="B458" s="100">
        <v>1</v>
      </c>
      <c r="C458" s="100">
        <v>4</v>
      </c>
      <c r="D458" s="100">
        <v>60</v>
      </c>
      <c r="E458" s="101" t="s">
        <v>449</v>
      </c>
      <c r="F458" s="76" t="s">
        <v>25</v>
      </c>
      <c r="G458" s="76" t="s">
        <v>32</v>
      </c>
      <c r="H458" s="100" t="s">
        <v>18</v>
      </c>
      <c r="I458" s="100" t="s">
        <v>74</v>
      </c>
      <c r="J458" s="76" t="s">
        <v>170</v>
      </c>
      <c r="K458" s="102" t="s">
        <v>419</v>
      </c>
      <c r="L458" s="100" t="s">
        <v>329</v>
      </c>
      <c r="M458" s="100">
        <v>2</v>
      </c>
      <c r="N458" s="100">
        <v>30</v>
      </c>
    </row>
    <row r="459" spans="1:14">
      <c r="A459" s="76" t="s">
        <v>450</v>
      </c>
      <c r="B459" s="100">
        <v>1</v>
      </c>
      <c r="C459" s="100">
        <v>0</v>
      </c>
      <c r="D459" s="100">
        <v>20</v>
      </c>
      <c r="E459" s="101" t="s">
        <v>451</v>
      </c>
      <c r="F459" s="76" t="s">
        <v>53</v>
      </c>
      <c r="G459" s="76" t="s">
        <v>47</v>
      </c>
      <c r="H459" s="100" t="s">
        <v>18</v>
      </c>
      <c r="I459" s="100">
        <v>0</v>
      </c>
      <c r="J459" s="76" t="s">
        <v>349</v>
      </c>
      <c r="K459" s="102" t="s">
        <v>350</v>
      </c>
      <c r="L459" s="100" t="s">
        <v>329</v>
      </c>
      <c r="M459" s="100">
        <v>2</v>
      </c>
      <c r="N459" s="100">
        <v>30</v>
      </c>
    </row>
    <row r="460" spans="1:14">
      <c r="A460" s="76" t="s">
        <v>450</v>
      </c>
      <c r="B460" s="100">
        <v>1</v>
      </c>
      <c r="C460" s="100">
        <v>0</v>
      </c>
      <c r="D460" s="100">
        <v>20</v>
      </c>
      <c r="E460" s="101" t="s">
        <v>451</v>
      </c>
      <c r="F460" s="76" t="s">
        <v>28</v>
      </c>
      <c r="G460" s="76" t="s">
        <v>47</v>
      </c>
      <c r="H460" s="100" t="s">
        <v>18</v>
      </c>
      <c r="I460" s="100">
        <v>0</v>
      </c>
      <c r="J460" s="76" t="s">
        <v>349</v>
      </c>
      <c r="K460" s="102" t="s">
        <v>350</v>
      </c>
      <c r="L460" s="100" t="s">
        <v>329</v>
      </c>
      <c r="M460" s="100">
        <v>2</v>
      </c>
      <c r="N460" s="100">
        <v>30</v>
      </c>
    </row>
    <row r="461" spans="1:14">
      <c r="A461" s="76" t="s">
        <v>450</v>
      </c>
      <c r="B461" s="100">
        <v>2</v>
      </c>
      <c r="C461" s="100">
        <v>0</v>
      </c>
      <c r="D461" s="100">
        <v>20</v>
      </c>
      <c r="E461" s="101" t="s">
        <v>451</v>
      </c>
      <c r="F461" s="76" t="s">
        <v>25</v>
      </c>
      <c r="G461" s="76" t="s">
        <v>32</v>
      </c>
      <c r="H461" s="100" t="s">
        <v>18</v>
      </c>
      <c r="I461" s="100">
        <v>0</v>
      </c>
      <c r="J461" s="76" t="s">
        <v>349</v>
      </c>
      <c r="K461" s="102" t="s">
        <v>377</v>
      </c>
      <c r="L461" s="100" t="s">
        <v>329</v>
      </c>
      <c r="M461" s="100">
        <v>2</v>
      </c>
      <c r="N461" s="100">
        <v>30</v>
      </c>
    </row>
    <row r="462" spans="1:14">
      <c r="A462" s="76" t="s">
        <v>450</v>
      </c>
      <c r="B462" s="100">
        <v>2</v>
      </c>
      <c r="C462" s="100">
        <v>0</v>
      </c>
      <c r="D462" s="100">
        <v>20</v>
      </c>
      <c r="E462" s="101" t="s">
        <v>451</v>
      </c>
      <c r="F462" s="76" t="s">
        <v>16</v>
      </c>
      <c r="G462" s="76" t="s">
        <v>32</v>
      </c>
      <c r="H462" s="100" t="s">
        <v>18</v>
      </c>
      <c r="I462" s="100">
        <v>0</v>
      </c>
      <c r="J462" s="76" t="s">
        <v>349</v>
      </c>
      <c r="K462" s="102" t="s">
        <v>377</v>
      </c>
      <c r="L462" s="100" t="s">
        <v>329</v>
      </c>
      <c r="M462" s="100">
        <v>2</v>
      </c>
      <c r="N462" s="100">
        <v>30</v>
      </c>
    </row>
    <row r="463" spans="1:14">
      <c r="A463" s="76" t="s">
        <v>450</v>
      </c>
      <c r="B463" s="100">
        <v>3</v>
      </c>
      <c r="C463" s="100">
        <v>0</v>
      </c>
      <c r="D463" s="100">
        <v>15</v>
      </c>
      <c r="E463" s="101" t="s">
        <v>451</v>
      </c>
      <c r="F463" s="76" t="s">
        <v>28</v>
      </c>
      <c r="G463" s="76" t="s">
        <v>41</v>
      </c>
      <c r="H463" s="100" t="s">
        <v>18</v>
      </c>
      <c r="I463" s="100">
        <v>0</v>
      </c>
      <c r="J463" s="76" t="s">
        <v>60</v>
      </c>
      <c r="K463" s="102" t="s">
        <v>438</v>
      </c>
      <c r="L463" s="100" t="s">
        <v>329</v>
      </c>
      <c r="M463" s="100">
        <v>2</v>
      </c>
      <c r="N463" s="100">
        <v>30</v>
      </c>
    </row>
    <row r="464" spans="1:14">
      <c r="A464" s="76" t="s">
        <v>450</v>
      </c>
      <c r="B464" s="100">
        <v>3</v>
      </c>
      <c r="C464" s="100">
        <v>0</v>
      </c>
      <c r="D464" s="100">
        <v>15</v>
      </c>
      <c r="E464" s="101" t="s">
        <v>451</v>
      </c>
      <c r="F464" s="76" t="s">
        <v>28</v>
      </c>
      <c r="G464" s="76" t="s">
        <v>17</v>
      </c>
      <c r="H464" s="100" t="s">
        <v>18</v>
      </c>
      <c r="I464" s="100">
        <v>0</v>
      </c>
      <c r="J464" s="76" t="s">
        <v>60</v>
      </c>
      <c r="K464" s="102" t="s">
        <v>438</v>
      </c>
      <c r="L464" s="100" t="s">
        <v>329</v>
      </c>
      <c r="M464" s="100">
        <v>2</v>
      </c>
      <c r="N464" s="100">
        <v>30</v>
      </c>
    </row>
    <row r="465" spans="1:14">
      <c r="A465" s="76" t="s">
        <v>452</v>
      </c>
      <c r="B465" s="100">
        <v>1</v>
      </c>
      <c r="C465" s="100">
        <v>0</v>
      </c>
      <c r="D465" s="100">
        <v>20</v>
      </c>
      <c r="E465" s="101" t="s">
        <v>453</v>
      </c>
      <c r="F465" s="76" t="s">
        <v>23</v>
      </c>
      <c r="G465" s="76" t="s">
        <v>32</v>
      </c>
      <c r="H465" s="100" t="s">
        <v>18</v>
      </c>
      <c r="I465" s="100">
        <v>0</v>
      </c>
      <c r="J465" s="76" t="s">
        <v>381</v>
      </c>
      <c r="K465" s="102" t="s">
        <v>382</v>
      </c>
      <c r="L465" s="100" t="s">
        <v>329</v>
      </c>
      <c r="M465" s="100">
        <v>2</v>
      </c>
      <c r="N465" s="100">
        <v>30</v>
      </c>
    </row>
    <row r="466" spans="1:14">
      <c r="A466" s="76" t="s">
        <v>452</v>
      </c>
      <c r="B466" s="100">
        <v>1</v>
      </c>
      <c r="C466" s="100">
        <v>0</v>
      </c>
      <c r="D466" s="100">
        <v>20</v>
      </c>
      <c r="E466" s="101" t="s">
        <v>453</v>
      </c>
      <c r="F466" s="76" t="s">
        <v>28</v>
      </c>
      <c r="G466" s="76" t="s">
        <v>32</v>
      </c>
      <c r="H466" s="100" t="s">
        <v>18</v>
      </c>
      <c r="I466" s="100">
        <v>0</v>
      </c>
      <c r="J466" s="76" t="s">
        <v>454</v>
      </c>
      <c r="K466" s="102" t="s">
        <v>382</v>
      </c>
      <c r="L466" s="100" t="s">
        <v>329</v>
      </c>
      <c r="M466" s="100">
        <v>2</v>
      </c>
      <c r="N466" s="100">
        <v>30</v>
      </c>
    </row>
    <row r="467" spans="1:14">
      <c r="A467" s="76" t="s">
        <v>455</v>
      </c>
      <c r="B467" s="100">
        <v>1</v>
      </c>
      <c r="C467" s="100">
        <v>0</v>
      </c>
      <c r="D467" s="100">
        <v>0</v>
      </c>
      <c r="E467" s="101" t="s">
        <v>456</v>
      </c>
      <c r="F467" s="76" t="s">
        <v>25</v>
      </c>
      <c r="G467" s="76" t="s">
        <v>146</v>
      </c>
      <c r="H467" s="100" t="s">
        <v>18</v>
      </c>
      <c r="I467" s="100">
        <v>0</v>
      </c>
      <c r="J467" s="76"/>
      <c r="K467" s="102" t="s">
        <v>457</v>
      </c>
      <c r="L467" s="100" t="s">
        <v>329</v>
      </c>
      <c r="M467" s="100">
        <v>2</v>
      </c>
      <c r="N467" s="100">
        <v>30</v>
      </c>
    </row>
    <row r="468" spans="1:14">
      <c r="A468" s="76" t="s">
        <v>455</v>
      </c>
      <c r="B468" s="100">
        <v>1</v>
      </c>
      <c r="C468" s="100">
        <v>0</v>
      </c>
      <c r="D468" s="100">
        <v>0</v>
      </c>
      <c r="E468" s="101" t="s">
        <v>456</v>
      </c>
      <c r="F468" s="76" t="s">
        <v>16</v>
      </c>
      <c r="G468" s="76" t="s">
        <v>146</v>
      </c>
      <c r="H468" s="100" t="s">
        <v>18</v>
      </c>
      <c r="I468" s="100">
        <v>0</v>
      </c>
      <c r="J468" s="76"/>
      <c r="K468" s="102" t="s">
        <v>457</v>
      </c>
      <c r="L468" s="100" t="s">
        <v>329</v>
      </c>
      <c r="M468" s="100">
        <v>2</v>
      </c>
      <c r="N468" s="100">
        <v>30</v>
      </c>
    </row>
    <row r="469" spans="1:14">
      <c r="A469" s="76" t="s">
        <v>458</v>
      </c>
      <c r="B469" s="100">
        <v>1</v>
      </c>
      <c r="C469" s="100">
        <v>0</v>
      </c>
      <c r="D469" s="100">
        <v>0</v>
      </c>
      <c r="E469" s="101"/>
      <c r="F469" s="76" t="s">
        <v>25</v>
      </c>
      <c r="G469" s="76" t="s">
        <v>17</v>
      </c>
      <c r="H469" s="100" t="s">
        <v>18</v>
      </c>
      <c r="I469" s="100"/>
      <c r="J469" s="76"/>
      <c r="K469" s="102" t="s">
        <v>457</v>
      </c>
      <c r="L469" s="100" t="s">
        <v>329</v>
      </c>
      <c r="M469" s="100">
        <v>2</v>
      </c>
      <c r="N469" s="100">
        <v>30</v>
      </c>
    </row>
    <row r="470" spans="1:14">
      <c r="A470" s="76" t="s">
        <v>458</v>
      </c>
      <c r="B470" s="100">
        <v>1</v>
      </c>
      <c r="C470" s="100">
        <v>0</v>
      </c>
      <c r="D470" s="100">
        <v>0</v>
      </c>
      <c r="E470" s="101"/>
      <c r="F470" s="76" t="s">
        <v>16</v>
      </c>
      <c r="G470" s="76" t="s">
        <v>17</v>
      </c>
      <c r="H470" s="100" t="s">
        <v>18</v>
      </c>
      <c r="I470" s="100"/>
      <c r="J470" s="76"/>
      <c r="K470" s="102" t="s">
        <v>457</v>
      </c>
      <c r="L470" s="100" t="s">
        <v>329</v>
      </c>
      <c r="M470" s="100">
        <v>2</v>
      </c>
      <c r="N470" s="100">
        <v>30</v>
      </c>
    </row>
    <row r="471" spans="1:14">
      <c r="A471" s="76" t="s">
        <v>459</v>
      </c>
      <c r="B471" s="100">
        <v>1</v>
      </c>
      <c r="C471" s="100">
        <v>8</v>
      </c>
      <c r="D471" s="100">
        <v>0</v>
      </c>
      <c r="E471" s="101" t="s">
        <v>460</v>
      </c>
      <c r="F471" s="76" t="s">
        <v>28</v>
      </c>
      <c r="G471" s="76" t="s">
        <v>32</v>
      </c>
      <c r="H471" s="100" t="s">
        <v>18</v>
      </c>
      <c r="I471" s="100">
        <v>0</v>
      </c>
      <c r="J471" s="76" t="s">
        <v>30</v>
      </c>
      <c r="K471" s="102" t="s">
        <v>31</v>
      </c>
      <c r="L471" s="100" t="s">
        <v>461</v>
      </c>
      <c r="M471" s="100">
        <v>2</v>
      </c>
      <c r="N471" s="100">
        <v>30</v>
      </c>
    </row>
    <row r="472" spans="1:14">
      <c r="A472" s="76" t="s">
        <v>459</v>
      </c>
      <c r="B472" s="100">
        <v>1</v>
      </c>
      <c r="C472" s="100">
        <v>8</v>
      </c>
      <c r="D472" s="100">
        <v>0</v>
      </c>
      <c r="E472" s="101" t="s">
        <v>460</v>
      </c>
      <c r="F472" s="76" t="s">
        <v>23</v>
      </c>
      <c r="G472" s="76" t="s">
        <v>32</v>
      </c>
      <c r="H472" s="100" t="s">
        <v>18</v>
      </c>
      <c r="I472" s="100">
        <v>0</v>
      </c>
      <c r="J472" s="76" t="s">
        <v>30</v>
      </c>
      <c r="K472" s="102" t="s">
        <v>31</v>
      </c>
      <c r="L472" s="100" t="s">
        <v>461</v>
      </c>
      <c r="M472" s="100">
        <v>2</v>
      </c>
      <c r="N472" s="100">
        <v>30</v>
      </c>
    </row>
    <row r="473" spans="1:14">
      <c r="A473" s="76" t="s">
        <v>462</v>
      </c>
      <c r="B473" s="100">
        <v>1</v>
      </c>
      <c r="C473" s="100">
        <v>7</v>
      </c>
      <c r="D473" s="100">
        <v>45</v>
      </c>
      <c r="E473" s="101" t="s">
        <v>463</v>
      </c>
      <c r="F473" s="76" t="s">
        <v>25</v>
      </c>
      <c r="G473" s="76" t="s">
        <v>41</v>
      </c>
      <c r="H473" s="100" t="s">
        <v>18</v>
      </c>
      <c r="I473" s="100" t="s">
        <v>122</v>
      </c>
      <c r="J473" s="76" t="s">
        <v>72</v>
      </c>
      <c r="K473" s="102" t="s">
        <v>464</v>
      </c>
      <c r="L473" s="100" t="s">
        <v>461</v>
      </c>
      <c r="M473" s="100">
        <v>2</v>
      </c>
      <c r="N473" s="100">
        <v>30</v>
      </c>
    </row>
    <row r="474" spans="1:14">
      <c r="A474" s="76" t="s">
        <v>462</v>
      </c>
      <c r="B474" s="100">
        <v>1</v>
      </c>
      <c r="C474" s="100">
        <v>7</v>
      </c>
      <c r="D474" s="100">
        <v>45</v>
      </c>
      <c r="E474" s="101" t="s">
        <v>463</v>
      </c>
      <c r="F474" s="76" t="s">
        <v>16</v>
      </c>
      <c r="G474" s="76" t="s">
        <v>41</v>
      </c>
      <c r="H474" s="100" t="s">
        <v>18</v>
      </c>
      <c r="I474" s="100" t="s">
        <v>122</v>
      </c>
      <c r="J474" s="76" t="s">
        <v>72</v>
      </c>
      <c r="K474" s="102" t="s">
        <v>464</v>
      </c>
      <c r="L474" s="100" t="s">
        <v>461</v>
      </c>
      <c r="M474" s="100">
        <v>2</v>
      </c>
      <c r="N474" s="100">
        <v>30</v>
      </c>
    </row>
    <row r="475" spans="1:14">
      <c r="A475" s="76" t="s">
        <v>465</v>
      </c>
      <c r="B475" s="100">
        <v>1</v>
      </c>
      <c r="C475" s="100">
        <v>7</v>
      </c>
      <c r="D475" s="100">
        <v>15</v>
      </c>
      <c r="E475" s="101" t="s">
        <v>466</v>
      </c>
      <c r="F475" s="76" t="s">
        <v>25</v>
      </c>
      <c r="G475" s="76" t="s">
        <v>17</v>
      </c>
      <c r="H475" s="100" t="s">
        <v>18</v>
      </c>
      <c r="I475" s="100" t="s">
        <v>50</v>
      </c>
      <c r="J475" s="76" t="s">
        <v>72</v>
      </c>
      <c r="K475" s="102" t="s">
        <v>464</v>
      </c>
      <c r="L475" s="100" t="s">
        <v>461</v>
      </c>
      <c r="M475" s="100">
        <v>2</v>
      </c>
      <c r="N475" s="100">
        <v>30</v>
      </c>
    </row>
    <row r="476" spans="1:14">
      <c r="A476" s="76" t="s">
        <v>465</v>
      </c>
      <c r="B476" s="100">
        <v>1</v>
      </c>
      <c r="C476" s="100">
        <v>7</v>
      </c>
      <c r="D476" s="100">
        <v>15</v>
      </c>
      <c r="E476" s="101" t="s">
        <v>466</v>
      </c>
      <c r="F476" s="76" t="s">
        <v>16</v>
      </c>
      <c r="G476" s="76" t="s">
        <v>17</v>
      </c>
      <c r="H476" s="100" t="s">
        <v>18</v>
      </c>
      <c r="I476" s="100" t="s">
        <v>50</v>
      </c>
      <c r="J476" s="76" t="s">
        <v>72</v>
      </c>
      <c r="K476" s="102" t="s">
        <v>464</v>
      </c>
      <c r="L476" s="100" t="s">
        <v>461</v>
      </c>
      <c r="M476" s="100">
        <v>2</v>
      </c>
      <c r="N476" s="100">
        <v>30</v>
      </c>
    </row>
    <row r="477" spans="1:14">
      <c r="A477" s="76" t="s">
        <v>467</v>
      </c>
      <c r="B477" s="100">
        <v>1</v>
      </c>
      <c r="C477" s="100">
        <v>8</v>
      </c>
      <c r="D477" s="100">
        <v>0</v>
      </c>
      <c r="E477" s="101" t="s">
        <v>468</v>
      </c>
      <c r="F477" s="76" t="s">
        <v>25</v>
      </c>
      <c r="G477" s="76" t="s">
        <v>29</v>
      </c>
      <c r="H477" s="100" t="s">
        <v>18</v>
      </c>
      <c r="I477" s="100">
        <v>0</v>
      </c>
      <c r="J477" s="76" t="s">
        <v>126</v>
      </c>
      <c r="K477" s="102" t="s">
        <v>469</v>
      </c>
      <c r="L477" s="100" t="s">
        <v>461</v>
      </c>
      <c r="M477" s="100">
        <v>2</v>
      </c>
      <c r="N477" s="100">
        <v>30</v>
      </c>
    </row>
    <row r="478" spans="1:14">
      <c r="A478" s="76" t="s">
        <v>467</v>
      </c>
      <c r="B478" s="100">
        <v>1</v>
      </c>
      <c r="C478" s="100">
        <v>8</v>
      </c>
      <c r="D478" s="100">
        <v>0</v>
      </c>
      <c r="E478" s="101" t="s">
        <v>468</v>
      </c>
      <c r="F478" s="76" t="s">
        <v>16</v>
      </c>
      <c r="G478" s="76" t="s">
        <v>29</v>
      </c>
      <c r="H478" s="100" t="s">
        <v>18</v>
      </c>
      <c r="I478" s="100">
        <v>0</v>
      </c>
      <c r="J478" s="76" t="s">
        <v>126</v>
      </c>
      <c r="K478" s="102" t="s">
        <v>469</v>
      </c>
      <c r="L478" s="100" t="s">
        <v>461</v>
      </c>
      <c r="M478" s="100">
        <v>2</v>
      </c>
      <c r="N478" s="100">
        <v>30</v>
      </c>
    </row>
    <row r="479" spans="1:14">
      <c r="A479" s="76" t="s">
        <v>467</v>
      </c>
      <c r="B479" s="100">
        <v>1</v>
      </c>
      <c r="C479" s="100">
        <v>8</v>
      </c>
      <c r="D479" s="100">
        <v>0</v>
      </c>
      <c r="E479" s="101" t="s">
        <v>468</v>
      </c>
      <c r="F479" s="76" t="s">
        <v>53</v>
      </c>
      <c r="G479" s="76" t="s">
        <v>202</v>
      </c>
      <c r="H479" s="100" t="s">
        <v>18</v>
      </c>
      <c r="I479" s="100">
        <v>0</v>
      </c>
      <c r="J479" s="76" t="s">
        <v>126</v>
      </c>
      <c r="K479" s="102" t="s">
        <v>46</v>
      </c>
      <c r="L479" s="100" t="s">
        <v>461</v>
      </c>
      <c r="M479" s="100">
        <v>1</v>
      </c>
      <c r="N479" s="100">
        <v>15</v>
      </c>
    </row>
    <row r="480" spans="1:14">
      <c r="A480" s="76" t="s">
        <v>467</v>
      </c>
      <c r="B480" s="100">
        <v>1</v>
      </c>
      <c r="C480" s="100">
        <v>8</v>
      </c>
      <c r="D480" s="100">
        <v>0</v>
      </c>
      <c r="E480" s="101" t="s">
        <v>468</v>
      </c>
      <c r="F480" s="76" t="s">
        <v>53</v>
      </c>
      <c r="G480" s="76" t="s">
        <v>29</v>
      </c>
      <c r="H480" s="100" t="s">
        <v>18</v>
      </c>
      <c r="I480" s="100">
        <v>0</v>
      </c>
      <c r="J480" s="76" t="s">
        <v>30</v>
      </c>
      <c r="K480" s="102" t="s">
        <v>31</v>
      </c>
      <c r="L480" s="100" t="s">
        <v>461</v>
      </c>
      <c r="M480" s="100"/>
      <c r="N480" s="100">
        <v>0</v>
      </c>
    </row>
    <row r="481" spans="1:14">
      <c r="A481" s="76" t="s">
        <v>470</v>
      </c>
      <c r="B481" s="100">
        <v>1</v>
      </c>
      <c r="C481" s="100">
        <v>6</v>
      </c>
      <c r="D481" s="100">
        <v>45</v>
      </c>
      <c r="E481" s="101" t="s">
        <v>471</v>
      </c>
      <c r="F481" s="76" t="s">
        <v>25</v>
      </c>
      <c r="G481" s="76" t="s">
        <v>32</v>
      </c>
      <c r="H481" s="100" t="s">
        <v>18</v>
      </c>
      <c r="I481" s="100" t="s">
        <v>122</v>
      </c>
      <c r="J481" s="76" t="s">
        <v>454</v>
      </c>
      <c r="K481" s="102" t="s">
        <v>472</v>
      </c>
      <c r="L481" s="100" t="s">
        <v>461</v>
      </c>
      <c r="M481" s="100">
        <v>2</v>
      </c>
      <c r="N481" s="100">
        <v>30</v>
      </c>
    </row>
    <row r="482" spans="1:14">
      <c r="A482" s="76" t="s">
        <v>470</v>
      </c>
      <c r="B482" s="100">
        <v>1</v>
      </c>
      <c r="C482" s="100">
        <v>6</v>
      </c>
      <c r="D482" s="100">
        <v>45</v>
      </c>
      <c r="E482" s="101" t="s">
        <v>471</v>
      </c>
      <c r="F482" s="76" t="s">
        <v>16</v>
      </c>
      <c r="G482" s="76" t="s">
        <v>32</v>
      </c>
      <c r="H482" s="100" t="s">
        <v>18</v>
      </c>
      <c r="I482" s="100" t="s">
        <v>19</v>
      </c>
      <c r="J482" s="76" t="s">
        <v>454</v>
      </c>
      <c r="K482" s="102" t="s">
        <v>473</v>
      </c>
      <c r="L482" s="100" t="s">
        <v>461</v>
      </c>
      <c r="M482" s="100">
        <v>2</v>
      </c>
      <c r="N482" s="100">
        <v>30</v>
      </c>
    </row>
    <row r="483" spans="1:14">
      <c r="A483" s="76" t="s">
        <v>474</v>
      </c>
      <c r="B483" s="100">
        <v>1</v>
      </c>
      <c r="C483" s="100">
        <v>10</v>
      </c>
      <c r="D483" s="100">
        <v>130</v>
      </c>
      <c r="E483" s="101" t="s">
        <v>475</v>
      </c>
      <c r="F483" s="76" t="s">
        <v>53</v>
      </c>
      <c r="G483" s="76" t="s">
        <v>32</v>
      </c>
      <c r="H483" s="100" t="s">
        <v>18</v>
      </c>
      <c r="I483" s="100">
        <v>0</v>
      </c>
      <c r="J483" s="76" t="s">
        <v>293</v>
      </c>
      <c r="K483" s="102" t="s">
        <v>476</v>
      </c>
      <c r="L483" s="100" t="s">
        <v>461</v>
      </c>
      <c r="M483" s="100">
        <v>2</v>
      </c>
      <c r="N483" s="100">
        <v>30</v>
      </c>
    </row>
    <row r="484" spans="1:14">
      <c r="A484" s="76" t="s">
        <v>474</v>
      </c>
      <c r="B484" s="100">
        <v>1</v>
      </c>
      <c r="C484" s="100">
        <v>10</v>
      </c>
      <c r="D484" s="100">
        <v>130</v>
      </c>
      <c r="E484" s="101" t="s">
        <v>475</v>
      </c>
      <c r="F484" s="76" t="s">
        <v>28</v>
      </c>
      <c r="G484" s="76" t="s">
        <v>32</v>
      </c>
      <c r="H484" s="100" t="s">
        <v>18</v>
      </c>
      <c r="I484" s="100">
        <v>0</v>
      </c>
      <c r="J484" s="76" t="s">
        <v>293</v>
      </c>
      <c r="K484" s="102" t="s">
        <v>476</v>
      </c>
      <c r="L484" s="100" t="s">
        <v>461</v>
      </c>
      <c r="M484" s="100">
        <v>2</v>
      </c>
      <c r="N484" s="100">
        <v>30</v>
      </c>
    </row>
    <row r="485" spans="1:14">
      <c r="A485" s="76" t="s">
        <v>477</v>
      </c>
      <c r="B485" s="100">
        <v>1</v>
      </c>
      <c r="C485" s="100">
        <v>5</v>
      </c>
      <c r="D485" s="100">
        <v>25</v>
      </c>
      <c r="E485" s="101" t="s">
        <v>478</v>
      </c>
      <c r="F485" s="76" t="s">
        <v>53</v>
      </c>
      <c r="G485" s="76" t="s">
        <v>32</v>
      </c>
      <c r="H485" s="100" t="s">
        <v>18</v>
      </c>
      <c r="I485" s="100" t="s">
        <v>66</v>
      </c>
      <c r="J485" s="76" t="s">
        <v>67</v>
      </c>
      <c r="K485" s="102" t="s">
        <v>479</v>
      </c>
      <c r="L485" s="100" t="s">
        <v>461</v>
      </c>
      <c r="M485" s="100">
        <v>2</v>
      </c>
      <c r="N485" s="100">
        <v>30</v>
      </c>
    </row>
    <row r="486" spans="1:14">
      <c r="A486" s="76" t="s">
        <v>477</v>
      </c>
      <c r="B486" s="100">
        <v>2</v>
      </c>
      <c r="C486" s="100">
        <v>5</v>
      </c>
      <c r="D486" s="100">
        <v>20</v>
      </c>
      <c r="E486" s="101" t="s">
        <v>478</v>
      </c>
      <c r="F486" s="76" t="s">
        <v>53</v>
      </c>
      <c r="G486" s="76" t="s">
        <v>32</v>
      </c>
      <c r="H486" s="100" t="s">
        <v>18</v>
      </c>
      <c r="I486" s="100" t="s">
        <v>66</v>
      </c>
      <c r="J486" s="76" t="s">
        <v>67</v>
      </c>
      <c r="K486" s="102" t="s">
        <v>479</v>
      </c>
      <c r="L486" s="100" t="s">
        <v>461</v>
      </c>
      <c r="M486" s="100"/>
      <c r="N486" s="100">
        <v>0</v>
      </c>
    </row>
    <row r="487" spans="1:14">
      <c r="A487" s="76" t="s">
        <v>477</v>
      </c>
      <c r="B487" s="100">
        <v>1</v>
      </c>
      <c r="C487" s="100">
        <v>5</v>
      </c>
      <c r="D487" s="100">
        <v>25</v>
      </c>
      <c r="E487" s="101" t="s">
        <v>478</v>
      </c>
      <c r="F487" s="76" t="s">
        <v>23</v>
      </c>
      <c r="G487" s="76" t="s">
        <v>32</v>
      </c>
      <c r="H487" s="100" t="s">
        <v>18</v>
      </c>
      <c r="I487" s="100" t="s">
        <v>228</v>
      </c>
      <c r="J487" s="76" t="s">
        <v>119</v>
      </c>
      <c r="K487" s="102" t="s">
        <v>479</v>
      </c>
      <c r="L487" s="100" t="s">
        <v>461</v>
      </c>
      <c r="M487" s="100">
        <v>2</v>
      </c>
      <c r="N487" s="100">
        <v>30</v>
      </c>
    </row>
    <row r="488" spans="1:14">
      <c r="A488" s="76" t="s">
        <v>477</v>
      </c>
      <c r="B488" s="100">
        <v>2</v>
      </c>
      <c r="C488" s="100">
        <v>5</v>
      </c>
      <c r="D488" s="100">
        <v>20</v>
      </c>
      <c r="E488" s="101" t="s">
        <v>478</v>
      </c>
      <c r="F488" s="76" t="s">
        <v>23</v>
      </c>
      <c r="G488" s="76" t="s">
        <v>32</v>
      </c>
      <c r="H488" s="100" t="s">
        <v>18</v>
      </c>
      <c r="I488" s="100" t="s">
        <v>228</v>
      </c>
      <c r="J488" s="76" t="s">
        <v>119</v>
      </c>
      <c r="K488" s="102" t="s">
        <v>479</v>
      </c>
      <c r="L488" s="100" t="s">
        <v>461</v>
      </c>
      <c r="M488" s="100"/>
      <c r="N488" s="100">
        <v>0</v>
      </c>
    </row>
    <row r="489" spans="1:14">
      <c r="A489" s="76" t="s">
        <v>477</v>
      </c>
      <c r="B489" s="100">
        <v>1</v>
      </c>
      <c r="C489" s="100">
        <v>5</v>
      </c>
      <c r="D489" s="100">
        <v>25</v>
      </c>
      <c r="E489" s="101" t="s">
        <v>478</v>
      </c>
      <c r="F489" s="76" t="s">
        <v>28</v>
      </c>
      <c r="G489" s="76" t="s">
        <v>207</v>
      </c>
      <c r="H489" s="100" t="s">
        <v>18</v>
      </c>
      <c r="I489" s="100" t="s">
        <v>42</v>
      </c>
      <c r="J489" s="76" t="s">
        <v>480</v>
      </c>
      <c r="K489" s="102" t="s">
        <v>481</v>
      </c>
      <c r="L489" s="100" t="s">
        <v>461</v>
      </c>
      <c r="M489" s="100">
        <v>1</v>
      </c>
      <c r="N489" s="100">
        <v>15</v>
      </c>
    </row>
    <row r="490" spans="1:14">
      <c r="A490" s="76" t="s">
        <v>477</v>
      </c>
      <c r="B490" s="100">
        <v>2</v>
      </c>
      <c r="C490" s="100">
        <v>5</v>
      </c>
      <c r="D490" s="100">
        <v>20</v>
      </c>
      <c r="E490" s="101" t="s">
        <v>478</v>
      </c>
      <c r="F490" s="76" t="s">
        <v>28</v>
      </c>
      <c r="G490" s="76" t="s">
        <v>208</v>
      </c>
      <c r="H490" s="100" t="s">
        <v>18</v>
      </c>
      <c r="I490" s="100" t="s">
        <v>42</v>
      </c>
      <c r="J490" s="76" t="s">
        <v>480</v>
      </c>
      <c r="K490" s="102" t="s">
        <v>481</v>
      </c>
      <c r="L490" s="100" t="s">
        <v>461</v>
      </c>
      <c r="M490" s="100">
        <v>1</v>
      </c>
      <c r="N490" s="100">
        <v>15</v>
      </c>
    </row>
    <row r="491" spans="1:14">
      <c r="A491" s="76" t="s">
        <v>477</v>
      </c>
      <c r="B491" s="100">
        <v>3</v>
      </c>
      <c r="C491" s="100">
        <v>5</v>
      </c>
      <c r="D491" s="100">
        <v>0</v>
      </c>
      <c r="E491" s="101" t="s">
        <v>478</v>
      </c>
      <c r="F491" s="76" t="s">
        <v>53</v>
      </c>
      <c r="G491" s="76" t="s">
        <v>32</v>
      </c>
      <c r="H491" s="100" t="s">
        <v>18</v>
      </c>
      <c r="I491" s="100">
        <v>0</v>
      </c>
      <c r="J491" s="76" t="s">
        <v>30</v>
      </c>
      <c r="K491" s="102" t="s">
        <v>31</v>
      </c>
      <c r="L491" s="100" t="s">
        <v>461</v>
      </c>
      <c r="M491" s="100">
        <v>2</v>
      </c>
      <c r="N491" s="100">
        <v>30</v>
      </c>
    </row>
    <row r="492" spans="1:14">
      <c r="A492" s="76" t="s">
        <v>477</v>
      </c>
      <c r="B492" s="100">
        <v>3</v>
      </c>
      <c r="C492" s="100">
        <v>5</v>
      </c>
      <c r="D492" s="100">
        <v>0</v>
      </c>
      <c r="E492" s="101" t="s">
        <v>478</v>
      </c>
      <c r="F492" s="76" t="s">
        <v>28</v>
      </c>
      <c r="G492" s="76" t="s">
        <v>32</v>
      </c>
      <c r="H492" s="100" t="s">
        <v>18</v>
      </c>
      <c r="I492" s="100">
        <v>0</v>
      </c>
      <c r="J492" s="76" t="s">
        <v>30</v>
      </c>
      <c r="K492" s="102" t="s">
        <v>31</v>
      </c>
      <c r="L492" s="100" t="s">
        <v>461</v>
      </c>
      <c r="M492" s="100">
        <v>2</v>
      </c>
      <c r="N492" s="100">
        <v>30</v>
      </c>
    </row>
    <row r="493" spans="1:14">
      <c r="A493" s="76" t="s">
        <v>477</v>
      </c>
      <c r="B493" s="100">
        <v>3</v>
      </c>
      <c r="C493" s="100">
        <v>5</v>
      </c>
      <c r="D493" s="100">
        <v>0</v>
      </c>
      <c r="E493" s="101" t="s">
        <v>478</v>
      </c>
      <c r="F493" s="76" t="s">
        <v>23</v>
      </c>
      <c r="G493" s="76" t="s">
        <v>399</v>
      </c>
      <c r="H493" s="100" t="s">
        <v>18</v>
      </c>
      <c r="I493" s="100">
        <v>0</v>
      </c>
      <c r="J493" s="76" t="s">
        <v>30</v>
      </c>
      <c r="K493" s="102" t="s">
        <v>31</v>
      </c>
      <c r="L493" s="100" t="s">
        <v>461</v>
      </c>
      <c r="M493" s="100">
        <v>1</v>
      </c>
      <c r="N493" s="100">
        <v>15</v>
      </c>
    </row>
    <row r="494" spans="1:14">
      <c r="A494" s="76" t="s">
        <v>482</v>
      </c>
      <c r="B494" s="100">
        <v>1</v>
      </c>
      <c r="C494" s="100">
        <v>7</v>
      </c>
      <c r="D494" s="100">
        <v>45</v>
      </c>
      <c r="E494" s="101" t="s">
        <v>483</v>
      </c>
      <c r="F494" s="76" t="s">
        <v>25</v>
      </c>
      <c r="G494" s="76" t="s">
        <v>29</v>
      </c>
      <c r="H494" s="100" t="s">
        <v>18</v>
      </c>
      <c r="I494" s="100" t="s">
        <v>91</v>
      </c>
      <c r="J494" s="76" t="s">
        <v>34</v>
      </c>
      <c r="K494" s="102" t="s">
        <v>102</v>
      </c>
      <c r="L494" s="100" t="s">
        <v>461</v>
      </c>
      <c r="M494" s="100">
        <v>2</v>
      </c>
      <c r="N494" s="100">
        <v>30</v>
      </c>
    </row>
    <row r="495" spans="1:14">
      <c r="A495" s="76" t="s">
        <v>482</v>
      </c>
      <c r="B495" s="100">
        <v>1</v>
      </c>
      <c r="C495" s="100">
        <v>7</v>
      </c>
      <c r="D495" s="100">
        <v>45</v>
      </c>
      <c r="E495" s="101" t="s">
        <v>483</v>
      </c>
      <c r="F495" s="76" t="s">
        <v>16</v>
      </c>
      <c r="G495" s="76" t="s">
        <v>29</v>
      </c>
      <c r="H495" s="100" t="s">
        <v>18</v>
      </c>
      <c r="I495" s="100" t="s">
        <v>91</v>
      </c>
      <c r="J495" s="76" t="s">
        <v>34</v>
      </c>
      <c r="K495" s="102" t="s">
        <v>102</v>
      </c>
      <c r="L495" s="100" t="s">
        <v>461</v>
      </c>
      <c r="M495" s="100">
        <v>2</v>
      </c>
      <c r="N495" s="100">
        <v>30</v>
      </c>
    </row>
    <row r="496" spans="1:14">
      <c r="A496" s="76" t="s">
        <v>484</v>
      </c>
      <c r="B496" s="100">
        <v>1</v>
      </c>
      <c r="C496" s="100">
        <v>8</v>
      </c>
      <c r="D496" s="100">
        <v>20</v>
      </c>
      <c r="E496" s="101" t="s">
        <v>485</v>
      </c>
      <c r="F496" s="76" t="s">
        <v>28</v>
      </c>
      <c r="G496" s="76" t="s">
        <v>29</v>
      </c>
      <c r="H496" s="100" t="s">
        <v>18</v>
      </c>
      <c r="I496" s="100" t="s">
        <v>486</v>
      </c>
      <c r="J496" s="76" t="s">
        <v>30</v>
      </c>
      <c r="K496" s="102" t="s">
        <v>31</v>
      </c>
      <c r="L496" s="100" t="s">
        <v>461</v>
      </c>
      <c r="M496" s="100">
        <v>2</v>
      </c>
      <c r="N496" s="100">
        <v>30</v>
      </c>
    </row>
    <row r="497" spans="1:14">
      <c r="A497" s="76" t="s">
        <v>484</v>
      </c>
      <c r="B497" s="100">
        <v>1</v>
      </c>
      <c r="C497" s="100">
        <v>8</v>
      </c>
      <c r="D497" s="100">
        <v>20</v>
      </c>
      <c r="E497" s="101" t="s">
        <v>485</v>
      </c>
      <c r="F497" s="76" t="s">
        <v>23</v>
      </c>
      <c r="G497" s="76" t="s">
        <v>29</v>
      </c>
      <c r="H497" s="100" t="s">
        <v>18</v>
      </c>
      <c r="I497" s="100" t="s">
        <v>486</v>
      </c>
      <c r="J497" s="76" t="s">
        <v>30</v>
      </c>
      <c r="K497" s="102" t="s">
        <v>31</v>
      </c>
      <c r="L497" s="100" t="s">
        <v>461</v>
      </c>
      <c r="M497" s="100">
        <v>2</v>
      </c>
      <c r="N497" s="100">
        <v>30</v>
      </c>
    </row>
    <row r="498" spans="1:14">
      <c r="A498" s="76" t="s">
        <v>487</v>
      </c>
      <c r="B498" s="100">
        <v>1</v>
      </c>
      <c r="C498" s="100">
        <v>5</v>
      </c>
      <c r="D498" s="100">
        <v>45</v>
      </c>
      <c r="E498" s="101" t="s">
        <v>488</v>
      </c>
      <c r="F498" s="76" t="s">
        <v>25</v>
      </c>
      <c r="G498" s="76" t="s">
        <v>17</v>
      </c>
      <c r="H498" s="100" t="s">
        <v>18</v>
      </c>
      <c r="I498" s="100" t="s">
        <v>91</v>
      </c>
      <c r="J498" s="76" t="s">
        <v>34</v>
      </c>
      <c r="K498" s="102" t="s">
        <v>469</v>
      </c>
      <c r="L498" s="100" t="s">
        <v>461</v>
      </c>
      <c r="M498" s="100">
        <v>2</v>
      </c>
      <c r="N498" s="100">
        <v>30</v>
      </c>
    </row>
    <row r="499" spans="1:14">
      <c r="A499" s="76" t="s">
        <v>487</v>
      </c>
      <c r="B499" s="100">
        <v>1</v>
      </c>
      <c r="C499" s="100">
        <v>5</v>
      </c>
      <c r="D499" s="100">
        <v>45</v>
      </c>
      <c r="E499" s="101" t="s">
        <v>488</v>
      </c>
      <c r="F499" s="76" t="s">
        <v>16</v>
      </c>
      <c r="G499" s="76" t="s">
        <v>17</v>
      </c>
      <c r="H499" s="100" t="s">
        <v>18</v>
      </c>
      <c r="I499" s="100" t="s">
        <v>91</v>
      </c>
      <c r="J499" s="76" t="s">
        <v>34</v>
      </c>
      <c r="K499" s="102" t="s">
        <v>469</v>
      </c>
      <c r="L499" s="100" t="s">
        <v>461</v>
      </c>
      <c r="M499" s="100">
        <v>2</v>
      </c>
      <c r="N499" s="100">
        <v>30</v>
      </c>
    </row>
    <row r="500" spans="1:14">
      <c r="A500" s="76" t="s">
        <v>489</v>
      </c>
      <c r="B500" s="100">
        <v>2</v>
      </c>
      <c r="C500" s="100">
        <v>1</v>
      </c>
      <c r="D500" s="100">
        <v>120</v>
      </c>
      <c r="E500" s="101" t="s">
        <v>490</v>
      </c>
      <c r="F500" s="76" t="s">
        <v>53</v>
      </c>
      <c r="G500" s="76" t="s">
        <v>17</v>
      </c>
      <c r="H500" s="100" t="s">
        <v>18</v>
      </c>
      <c r="I500" s="100" t="s">
        <v>97</v>
      </c>
      <c r="J500" s="76" t="s">
        <v>98</v>
      </c>
      <c r="K500" s="102" t="s">
        <v>476</v>
      </c>
      <c r="L500" s="100" t="s">
        <v>461</v>
      </c>
      <c r="M500" s="100">
        <v>2</v>
      </c>
      <c r="N500" s="100">
        <v>30</v>
      </c>
    </row>
    <row r="501" spans="1:14">
      <c r="A501" s="76" t="s">
        <v>489</v>
      </c>
      <c r="B501" s="100">
        <v>2</v>
      </c>
      <c r="C501" s="100">
        <v>1</v>
      </c>
      <c r="D501" s="100">
        <v>120</v>
      </c>
      <c r="E501" s="101" t="s">
        <v>490</v>
      </c>
      <c r="F501" s="76" t="s">
        <v>28</v>
      </c>
      <c r="G501" s="76" t="s">
        <v>17</v>
      </c>
      <c r="H501" s="100" t="s">
        <v>18</v>
      </c>
      <c r="I501" s="100" t="s">
        <v>97</v>
      </c>
      <c r="J501" s="76" t="s">
        <v>98</v>
      </c>
      <c r="K501" s="102" t="s">
        <v>476</v>
      </c>
      <c r="L501" s="100" t="s">
        <v>461</v>
      </c>
      <c r="M501" s="100">
        <v>2</v>
      </c>
      <c r="N501" s="100">
        <v>30</v>
      </c>
    </row>
    <row r="502" spans="1:14">
      <c r="A502" s="76" t="s">
        <v>489</v>
      </c>
      <c r="B502" s="100">
        <v>3</v>
      </c>
      <c r="C502" s="100">
        <v>1</v>
      </c>
      <c r="D502" s="100">
        <v>120</v>
      </c>
      <c r="E502" s="101" t="s">
        <v>490</v>
      </c>
      <c r="F502" s="76" t="s">
        <v>25</v>
      </c>
      <c r="G502" s="76" t="s">
        <v>32</v>
      </c>
      <c r="H502" s="100" t="s">
        <v>18</v>
      </c>
      <c r="I502" s="100" t="s">
        <v>94</v>
      </c>
      <c r="J502" s="76" t="s">
        <v>95</v>
      </c>
      <c r="K502" s="102" t="s">
        <v>491</v>
      </c>
      <c r="L502" s="100" t="s">
        <v>461</v>
      </c>
      <c r="M502" s="100">
        <v>2</v>
      </c>
      <c r="N502" s="100">
        <v>30</v>
      </c>
    </row>
    <row r="503" spans="1:14">
      <c r="A503" s="76" t="s">
        <v>489</v>
      </c>
      <c r="B503" s="100">
        <v>3</v>
      </c>
      <c r="C503" s="100">
        <v>1</v>
      </c>
      <c r="D503" s="100">
        <v>120</v>
      </c>
      <c r="E503" s="101" t="s">
        <v>490</v>
      </c>
      <c r="F503" s="76" t="s">
        <v>16</v>
      </c>
      <c r="G503" s="76" t="s">
        <v>32</v>
      </c>
      <c r="H503" s="100" t="s">
        <v>18</v>
      </c>
      <c r="I503" s="100" t="s">
        <v>94</v>
      </c>
      <c r="J503" s="76" t="s">
        <v>95</v>
      </c>
      <c r="K503" s="102" t="s">
        <v>491</v>
      </c>
      <c r="L503" s="100" t="s">
        <v>461</v>
      </c>
      <c r="M503" s="100">
        <v>2</v>
      </c>
      <c r="N503" s="100">
        <v>30</v>
      </c>
    </row>
    <row r="504" spans="1:14">
      <c r="A504" s="76" t="s">
        <v>489</v>
      </c>
      <c r="B504" s="100">
        <v>4</v>
      </c>
      <c r="C504" s="100">
        <v>1</v>
      </c>
      <c r="D504" s="100">
        <v>60</v>
      </c>
      <c r="E504" s="101" t="s">
        <v>490</v>
      </c>
      <c r="F504" s="76" t="s">
        <v>25</v>
      </c>
      <c r="G504" s="76" t="s">
        <v>29</v>
      </c>
      <c r="H504" s="100" t="s">
        <v>18</v>
      </c>
      <c r="I504" s="100" t="s">
        <v>94</v>
      </c>
      <c r="J504" s="76" t="s">
        <v>30</v>
      </c>
      <c r="K504" s="102" t="s">
        <v>31</v>
      </c>
      <c r="L504" s="100" t="s">
        <v>461</v>
      </c>
      <c r="M504" s="100">
        <v>2</v>
      </c>
      <c r="N504" s="100">
        <v>30</v>
      </c>
    </row>
    <row r="505" spans="1:14">
      <c r="A505" s="76" t="s">
        <v>489</v>
      </c>
      <c r="B505" s="100">
        <v>4</v>
      </c>
      <c r="C505" s="100">
        <v>1</v>
      </c>
      <c r="D505" s="100">
        <v>60</v>
      </c>
      <c r="E505" s="101" t="s">
        <v>490</v>
      </c>
      <c r="F505" s="76" t="s">
        <v>16</v>
      </c>
      <c r="G505" s="76" t="s">
        <v>29</v>
      </c>
      <c r="H505" s="100" t="s">
        <v>18</v>
      </c>
      <c r="I505" s="100" t="s">
        <v>94</v>
      </c>
      <c r="J505" s="76" t="s">
        <v>30</v>
      </c>
      <c r="K505" s="102" t="s">
        <v>31</v>
      </c>
      <c r="L505" s="100" t="s">
        <v>461</v>
      </c>
      <c r="M505" s="100">
        <v>2</v>
      </c>
      <c r="N505" s="100">
        <v>30</v>
      </c>
    </row>
    <row r="506" spans="1:14">
      <c r="A506" s="76" t="s">
        <v>489</v>
      </c>
      <c r="B506" s="100">
        <v>1</v>
      </c>
      <c r="C506" s="100">
        <v>1</v>
      </c>
      <c r="D506" s="100">
        <v>120</v>
      </c>
      <c r="E506" s="101" t="s">
        <v>490</v>
      </c>
      <c r="F506" s="76" t="s">
        <v>28</v>
      </c>
      <c r="G506" s="76" t="s">
        <v>29</v>
      </c>
      <c r="H506" s="100" t="s">
        <v>18</v>
      </c>
      <c r="I506" s="100" t="s">
        <v>171</v>
      </c>
      <c r="J506" s="76" t="s">
        <v>123</v>
      </c>
      <c r="K506" s="102" t="s">
        <v>492</v>
      </c>
      <c r="L506" s="100" t="s">
        <v>461</v>
      </c>
      <c r="M506" s="100">
        <v>2</v>
      </c>
      <c r="N506" s="100">
        <v>30</v>
      </c>
    </row>
    <row r="507" spans="1:14">
      <c r="A507" s="76" t="s">
        <v>489</v>
      </c>
      <c r="B507" s="100">
        <v>1</v>
      </c>
      <c r="C507" s="100">
        <v>1</v>
      </c>
      <c r="D507" s="100">
        <v>120</v>
      </c>
      <c r="E507" s="101" t="s">
        <v>490</v>
      </c>
      <c r="F507" s="76" t="s">
        <v>23</v>
      </c>
      <c r="G507" s="76" t="s">
        <v>29</v>
      </c>
      <c r="H507" s="100" t="s">
        <v>18</v>
      </c>
      <c r="I507" s="100" t="s">
        <v>171</v>
      </c>
      <c r="J507" s="76" t="s">
        <v>123</v>
      </c>
      <c r="K507" s="102" t="s">
        <v>492</v>
      </c>
      <c r="L507" s="100" t="s">
        <v>461</v>
      </c>
      <c r="M507" s="100">
        <v>2</v>
      </c>
      <c r="N507" s="100">
        <v>30</v>
      </c>
    </row>
    <row r="508" spans="1:14">
      <c r="A508" s="76" t="s">
        <v>493</v>
      </c>
      <c r="B508" s="100">
        <v>1</v>
      </c>
      <c r="C508" s="100">
        <v>3</v>
      </c>
      <c r="D508" s="100">
        <v>60</v>
      </c>
      <c r="E508" s="101" t="s">
        <v>494</v>
      </c>
      <c r="F508" s="76" t="s">
        <v>25</v>
      </c>
      <c r="G508" s="76" t="s">
        <v>32</v>
      </c>
      <c r="H508" s="100" t="s">
        <v>18</v>
      </c>
      <c r="I508" s="100" t="s">
        <v>122</v>
      </c>
      <c r="J508" s="76" t="s">
        <v>30</v>
      </c>
      <c r="K508" s="102" t="s">
        <v>31</v>
      </c>
      <c r="L508" s="100" t="s">
        <v>461</v>
      </c>
      <c r="M508" s="100">
        <v>2</v>
      </c>
      <c r="N508" s="100">
        <v>30</v>
      </c>
    </row>
    <row r="509" spans="1:14">
      <c r="A509" s="76" t="s">
        <v>493</v>
      </c>
      <c r="B509" s="100">
        <v>3</v>
      </c>
      <c r="C509" s="100">
        <v>3</v>
      </c>
      <c r="D509" s="100">
        <v>130</v>
      </c>
      <c r="E509" s="101" t="s">
        <v>494</v>
      </c>
      <c r="F509" s="76" t="s">
        <v>28</v>
      </c>
      <c r="G509" s="76" t="s">
        <v>17</v>
      </c>
      <c r="H509" s="100" t="s">
        <v>18</v>
      </c>
      <c r="I509" s="100" t="s">
        <v>217</v>
      </c>
      <c r="J509" s="76" t="s">
        <v>260</v>
      </c>
      <c r="K509" s="102" t="s">
        <v>218</v>
      </c>
      <c r="L509" s="100" t="s">
        <v>461</v>
      </c>
      <c r="M509" s="100">
        <v>2</v>
      </c>
      <c r="N509" s="100">
        <v>30</v>
      </c>
    </row>
    <row r="510" spans="1:14">
      <c r="A510" s="76" t="s">
        <v>493</v>
      </c>
      <c r="B510" s="100">
        <v>2</v>
      </c>
      <c r="C510" s="100">
        <v>3</v>
      </c>
      <c r="D510" s="100">
        <v>130</v>
      </c>
      <c r="E510" s="101" t="s">
        <v>494</v>
      </c>
      <c r="F510" s="76" t="s">
        <v>25</v>
      </c>
      <c r="G510" s="76" t="s">
        <v>32</v>
      </c>
      <c r="H510" s="100" t="s">
        <v>18</v>
      </c>
      <c r="I510" s="100" t="s">
        <v>97</v>
      </c>
      <c r="J510" s="76" t="s">
        <v>98</v>
      </c>
      <c r="K510" s="102" t="s">
        <v>102</v>
      </c>
      <c r="L510" s="100" t="s">
        <v>461</v>
      </c>
      <c r="M510" s="100">
        <v>2</v>
      </c>
      <c r="N510" s="100">
        <v>30</v>
      </c>
    </row>
    <row r="511" spans="1:14">
      <c r="A511" s="76" t="s">
        <v>493</v>
      </c>
      <c r="B511" s="100">
        <v>2</v>
      </c>
      <c r="C511" s="100">
        <v>3</v>
      </c>
      <c r="D511" s="100">
        <v>130</v>
      </c>
      <c r="E511" s="101" t="s">
        <v>494</v>
      </c>
      <c r="F511" s="76" t="s">
        <v>16</v>
      </c>
      <c r="G511" s="76" t="s">
        <v>32</v>
      </c>
      <c r="H511" s="100" t="s">
        <v>18</v>
      </c>
      <c r="I511" s="100" t="s">
        <v>97</v>
      </c>
      <c r="J511" s="76" t="s">
        <v>98</v>
      </c>
      <c r="K511" s="102" t="s">
        <v>102</v>
      </c>
      <c r="L511" s="100" t="s">
        <v>461</v>
      </c>
      <c r="M511" s="100">
        <v>2</v>
      </c>
      <c r="N511" s="100">
        <v>30</v>
      </c>
    </row>
    <row r="512" spans="1:14">
      <c r="A512" s="76" t="s">
        <v>493</v>
      </c>
      <c r="B512" s="100">
        <v>3</v>
      </c>
      <c r="C512" s="100">
        <v>3</v>
      </c>
      <c r="D512" s="100">
        <v>130</v>
      </c>
      <c r="E512" s="101" t="s">
        <v>494</v>
      </c>
      <c r="F512" s="76" t="s">
        <v>23</v>
      </c>
      <c r="G512" s="76" t="s">
        <v>17</v>
      </c>
      <c r="H512" s="100" t="s">
        <v>18</v>
      </c>
      <c r="I512" s="100" t="s">
        <v>217</v>
      </c>
      <c r="J512" s="76" t="s">
        <v>260</v>
      </c>
      <c r="K512" s="102" t="s">
        <v>218</v>
      </c>
      <c r="L512" s="100" t="s">
        <v>461</v>
      </c>
      <c r="M512" s="100">
        <v>2</v>
      </c>
      <c r="N512" s="100">
        <v>30</v>
      </c>
    </row>
    <row r="513" spans="1:14">
      <c r="A513" s="76" t="s">
        <v>493</v>
      </c>
      <c r="B513" s="100">
        <v>1</v>
      </c>
      <c r="C513" s="100">
        <v>3</v>
      </c>
      <c r="D513" s="100">
        <v>60</v>
      </c>
      <c r="E513" s="101" t="s">
        <v>494</v>
      </c>
      <c r="F513" s="76" t="s">
        <v>16</v>
      </c>
      <c r="G513" s="76" t="s">
        <v>32</v>
      </c>
      <c r="H513" s="100" t="s">
        <v>18</v>
      </c>
      <c r="I513" s="100" t="s">
        <v>122</v>
      </c>
      <c r="J513" s="76" t="s">
        <v>30</v>
      </c>
      <c r="K513" s="102" t="s">
        <v>31</v>
      </c>
      <c r="L513" s="100" t="s">
        <v>461</v>
      </c>
      <c r="M513" s="100">
        <v>2</v>
      </c>
      <c r="N513" s="100">
        <v>30</v>
      </c>
    </row>
    <row r="514" spans="1:14">
      <c r="A514" s="76" t="s">
        <v>495</v>
      </c>
      <c r="B514" s="100">
        <v>6</v>
      </c>
      <c r="C514" s="100">
        <v>4</v>
      </c>
      <c r="D514" s="100">
        <v>30</v>
      </c>
      <c r="E514" s="101" t="s">
        <v>496</v>
      </c>
      <c r="F514" s="76" t="s">
        <v>25</v>
      </c>
      <c r="G514" s="76" t="s">
        <v>41</v>
      </c>
      <c r="H514" s="100" t="s">
        <v>18</v>
      </c>
      <c r="I514" s="100" t="s">
        <v>171</v>
      </c>
      <c r="J514" s="76" t="s">
        <v>123</v>
      </c>
      <c r="K514" s="102" t="s">
        <v>469</v>
      </c>
      <c r="L514" s="100" t="s">
        <v>461</v>
      </c>
      <c r="M514" s="100">
        <v>2</v>
      </c>
      <c r="N514" s="100">
        <v>30</v>
      </c>
    </row>
    <row r="515" spans="1:14">
      <c r="A515" s="76" t="s">
        <v>495</v>
      </c>
      <c r="B515" s="100">
        <v>6</v>
      </c>
      <c r="C515" s="100">
        <v>4</v>
      </c>
      <c r="D515" s="100">
        <v>30</v>
      </c>
      <c r="E515" s="101" t="s">
        <v>496</v>
      </c>
      <c r="F515" s="76" t="s">
        <v>16</v>
      </c>
      <c r="G515" s="76" t="s">
        <v>41</v>
      </c>
      <c r="H515" s="100" t="s">
        <v>18</v>
      </c>
      <c r="I515" s="100" t="s">
        <v>171</v>
      </c>
      <c r="J515" s="76" t="s">
        <v>123</v>
      </c>
      <c r="K515" s="102" t="s">
        <v>469</v>
      </c>
      <c r="L515" s="100" t="s">
        <v>461</v>
      </c>
      <c r="M515" s="100">
        <v>2</v>
      </c>
      <c r="N515" s="100">
        <v>30</v>
      </c>
    </row>
    <row r="516" spans="1:14">
      <c r="A516" s="76" t="s">
        <v>495</v>
      </c>
      <c r="B516" s="100">
        <v>7</v>
      </c>
      <c r="C516" s="100">
        <v>4</v>
      </c>
      <c r="D516" s="100">
        <v>30</v>
      </c>
      <c r="E516" s="101" t="s">
        <v>496</v>
      </c>
      <c r="F516" s="76" t="s">
        <v>25</v>
      </c>
      <c r="G516" s="76" t="s">
        <v>41</v>
      </c>
      <c r="H516" s="100" t="s">
        <v>18</v>
      </c>
      <c r="I516" s="100" t="s">
        <v>171</v>
      </c>
      <c r="J516" s="76" t="s">
        <v>123</v>
      </c>
      <c r="K516" s="102" t="s">
        <v>469</v>
      </c>
      <c r="L516" s="100" t="s">
        <v>461</v>
      </c>
      <c r="M516" s="100"/>
      <c r="N516" s="100">
        <v>0</v>
      </c>
    </row>
    <row r="517" spans="1:14">
      <c r="A517" s="76" t="s">
        <v>495</v>
      </c>
      <c r="B517" s="100">
        <v>7</v>
      </c>
      <c r="C517" s="100">
        <v>4</v>
      </c>
      <c r="D517" s="100">
        <v>30</v>
      </c>
      <c r="E517" s="101" t="s">
        <v>496</v>
      </c>
      <c r="F517" s="76" t="s">
        <v>16</v>
      </c>
      <c r="G517" s="76" t="s">
        <v>41</v>
      </c>
      <c r="H517" s="100" t="s">
        <v>18</v>
      </c>
      <c r="I517" s="100" t="s">
        <v>171</v>
      </c>
      <c r="J517" s="76" t="s">
        <v>123</v>
      </c>
      <c r="K517" s="102" t="s">
        <v>469</v>
      </c>
      <c r="L517" s="100" t="s">
        <v>461</v>
      </c>
      <c r="M517" s="100"/>
      <c r="N517" s="100">
        <v>0</v>
      </c>
    </row>
    <row r="518" spans="1:14">
      <c r="A518" s="76" t="s">
        <v>495</v>
      </c>
      <c r="B518" s="100">
        <v>8</v>
      </c>
      <c r="C518" s="100">
        <v>4</v>
      </c>
      <c r="D518" s="100">
        <v>30</v>
      </c>
      <c r="E518" s="101" t="s">
        <v>496</v>
      </c>
      <c r="F518" s="76" t="s">
        <v>25</v>
      </c>
      <c r="G518" s="76" t="s">
        <v>41</v>
      </c>
      <c r="H518" s="100" t="s">
        <v>18</v>
      </c>
      <c r="I518" s="100" t="s">
        <v>171</v>
      </c>
      <c r="J518" s="76" t="s">
        <v>123</v>
      </c>
      <c r="K518" s="102" t="s">
        <v>469</v>
      </c>
      <c r="L518" s="100" t="s">
        <v>461</v>
      </c>
      <c r="M518" s="100"/>
      <c r="N518" s="100">
        <v>0</v>
      </c>
    </row>
    <row r="519" spans="1:14">
      <c r="A519" s="76" t="s">
        <v>495</v>
      </c>
      <c r="B519" s="100">
        <v>8</v>
      </c>
      <c r="C519" s="100">
        <v>4</v>
      </c>
      <c r="D519" s="100">
        <v>30</v>
      </c>
      <c r="E519" s="101" t="s">
        <v>496</v>
      </c>
      <c r="F519" s="76" t="s">
        <v>16</v>
      </c>
      <c r="G519" s="76" t="s">
        <v>41</v>
      </c>
      <c r="H519" s="100" t="s">
        <v>18</v>
      </c>
      <c r="I519" s="100" t="s">
        <v>171</v>
      </c>
      <c r="J519" s="76" t="s">
        <v>123</v>
      </c>
      <c r="K519" s="102" t="s">
        <v>469</v>
      </c>
      <c r="L519" s="100" t="s">
        <v>461</v>
      </c>
      <c r="M519" s="100"/>
      <c r="N519" s="100">
        <v>0</v>
      </c>
    </row>
    <row r="520" spans="1:14">
      <c r="A520" s="76" t="s">
        <v>495</v>
      </c>
      <c r="B520" s="100">
        <v>9</v>
      </c>
      <c r="C520" s="100">
        <v>4</v>
      </c>
      <c r="D520" s="100">
        <v>30</v>
      </c>
      <c r="E520" s="101" t="s">
        <v>496</v>
      </c>
      <c r="F520" s="76" t="s">
        <v>25</v>
      </c>
      <c r="G520" s="76" t="s">
        <v>41</v>
      </c>
      <c r="H520" s="100" t="s">
        <v>18</v>
      </c>
      <c r="I520" s="100" t="s">
        <v>171</v>
      </c>
      <c r="J520" s="76" t="s">
        <v>123</v>
      </c>
      <c r="K520" s="102" t="s">
        <v>469</v>
      </c>
      <c r="L520" s="100" t="s">
        <v>461</v>
      </c>
      <c r="M520" s="100"/>
      <c r="N520" s="100">
        <v>0</v>
      </c>
    </row>
    <row r="521" spans="1:14">
      <c r="A521" s="76" t="s">
        <v>495</v>
      </c>
      <c r="B521" s="100">
        <v>9</v>
      </c>
      <c r="C521" s="100">
        <v>4</v>
      </c>
      <c r="D521" s="100">
        <v>30</v>
      </c>
      <c r="E521" s="101" t="s">
        <v>496</v>
      </c>
      <c r="F521" s="76" t="s">
        <v>16</v>
      </c>
      <c r="G521" s="76" t="s">
        <v>41</v>
      </c>
      <c r="H521" s="100" t="s">
        <v>18</v>
      </c>
      <c r="I521" s="100" t="s">
        <v>171</v>
      </c>
      <c r="J521" s="76" t="s">
        <v>123</v>
      </c>
      <c r="K521" s="102" t="s">
        <v>469</v>
      </c>
      <c r="L521" s="100" t="s">
        <v>461</v>
      </c>
      <c r="M521" s="100"/>
      <c r="N521" s="100">
        <v>0</v>
      </c>
    </row>
    <row r="522" spans="1:14">
      <c r="A522" s="76" t="s">
        <v>495</v>
      </c>
      <c r="B522" s="100">
        <v>6</v>
      </c>
      <c r="C522" s="100">
        <v>4</v>
      </c>
      <c r="D522" s="100">
        <v>30</v>
      </c>
      <c r="E522" s="101" t="s">
        <v>496</v>
      </c>
      <c r="F522" s="76" t="s">
        <v>23</v>
      </c>
      <c r="G522" s="76" t="s">
        <v>41</v>
      </c>
      <c r="H522" s="100" t="s">
        <v>18</v>
      </c>
      <c r="I522" s="100" t="s">
        <v>42</v>
      </c>
      <c r="J522" s="76" t="s">
        <v>480</v>
      </c>
      <c r="K522" s="102" t="s">
        <v>497</v>
      </c>
      <c r="L522" s="100" t="s">
        <v>461</v>
      </c>
      <c r="M522" s="100">
        <v>1</v>
      </c>
      <c r="N522" s="100">
        <v>15</v>
      </c>
    </row>
    <row r="523" spans="1:14">
      <c r="A523" s="76" t="s">
        <v>495</v>
      </c>
      <c r="B523" s="100">
        <v>7</v>
      </c>
      <c r="C523" s="100">
        <v>4</v>
      </c>
      <c r="D523" s="100">
        <v>30</v>
      </c>
      <c r="E523" s="101" t="s">
        <v>496</v>
      </c>
      <c r="F523" s="76" t="s">
        <v>23</v>
      </c>
      <c r="G523" s="76" t="s">
        <v>498</v>
      </c>
      <c r="H523" s="100" t="s">
        <v>18</v>
      </c>
      <c r="I523" s="100" t="s">
        <v>42</v>
      </c>
      <c r="J523" s="76" t="s">
        <v>480</v>
      </c>
      <c r="K523" s="102" t="s">
        <v>497</v>
      </c>
      <c r="L523" s="100" t="s">
        <v>461</v>
      </c>
      <c r="M523" s="100">
        <v>1</v>
      </c>
      <c r="N523" s="100">
        <v>15</v>
      </c>
    </row>
    <row r="524" spans="1:14">
      <c r="A524" s="76" t="s">
        <v>495</v>
      </c>
      <c r="B524" s="100">
        <v>8</v>
      </c>
      <c r="C524" s="100">
        <v>4</v>
      </c>
      <c r="D524" s="100">
        <v>30</v>
      </c>
      <c r="E524" s="101" t="s">
        <v>496</v>
      </c>
      <c r="F524" s="76" t="s">
        <v>53</v>
      </c>
      <c r="G524" s="76" t="s">
        <v>207</v>
      </c>
      <c r="H524" s="100" t="s">
        <v>18</v>
      </c>
      <c r="I524" s="100" t="s">
        <v>42</v>
      </c>
      <c r="J524" s="76" t="s">
        <v>480</v>
      </c>
      <c r="K524" s="102" t="s">
        <v>497</v>
      </c>
      <c r="L524" s="100" t="s">
        <v>461</v>
      </c>
      <c r="M524" s="100">
        <v>1</v>
      </c>
      <c r="N524" s="100">
        <v>15</v>
      </c>
    </row>
    <row r="525" spans="1:14">
      <c r="A525" s="76" t="s">
        <v>495</v>
      </c>
      <c r="B525" s="100">
        <v>9</v>
      </c>
      <c r="C525" s="100">
        <v>4</v>
      </c>
      <c r="D525" s="100">
        <v>30</v>
      </c>
      <c r="E525" s="101" t="s">
        <v>496</v>
      </c>
      <c r="F525" s="76" t="s">
        <v>53</v>
      </c>
      <c r="G525" s="76" t="s">
        <v>208</v>
      </c>
      <c r="H525" s="100" t="s">
        <v>18</v>
      </c>
      <c r="I525" s="100" t="s">
        <v>42</v>
      </c>
      <c r="J525" s="76" t="s">
        <v>480</v>
      </c>
      <c r="K525" s="102" t="s">
        <v>497</v>
      </c>
      <c r="L525" s="100" t="s">
        <v>461</v>
      </c>
      <c r="M525" s="100">
        <v>1</v>
      </c>
      <c r="N525" s="100">
        <v>15</v>
      </c>
    </row>
    <row r="526" spans="1:14">
      <c r="A526" s="76" t="s">
        <v>495</v>
      </c>
      <c r="B526" s="100"/>
      <c r="C526" s="100">
        <v>4</v>
      </c>
      <c r="D526" s="100">
        <v>0</v>
      </c>
      <c r="E526" s="101" t="s">
        <v>496</v>
      </c>
      <c r="F526" s="76" t="s">
        <v>28</v>
      </c>
      <c r="G526" s="76" t="s">
        <v>32</v>
      </c>
      <c r="H526" s="100" t="s">
        <v>18</v>
      </c>
      <c r="I526" s="100">
        <v>0</v>
      </c>
      <c r="J526" s="76" t="s">
        <v>30</v>
      </c>
      <c r="K526" s="102" t="s">
        <v>31</v>
      </c>
      <c r="L526" s="100" t="s">
        <v>461</v>
      </c>
      <c r="M526" s="100">
        <v>2</v>
      </c>
      <c r="N526" s="100">
        <v>30</v>
      </c>
    </row>
    <row r="527" spans="1:14">
      <c r="A527" s="76" t="s">
        <v>495</v>
      </c>
      <c r="B527" s="100"/>
      <c r="C527" s="100">
        <v>4</v>
      </c>
      <c r="D527" s="100">
        <v>0</v>
      </c>
      <c r="E527" s="101" t="s">
        <v>496</v>
      </c>
      <c r="F527" s="76" t="s">
        <v>23</v>
      </c>
      <c r="G527" s="76" t="s">
        <v>32</v>
      </c>
      <c r="H527" s="100" t="s">
        <v>18</v>
      </c>
      <c r="I527" s="100">
        <v>0</v>
      </c>
      <c r="J527" s="76" t="s">
        <v>30</v>
      </c>
      <c r="K527" s="102" t="s">
        <v>31</v>
      </c>
      <c r="L527" s="100" t="s">
        <v>461</v>
      </c>
      <c r="M527" s="100">
        <v>2</v>
      </c>
      <c r="N527" s="100">
        <v>30</v>
      </c>
    </row>
    <row r="528" spans="1:14">
      <c r="A528" s="76" t="s">
        <v>495</v>
      </c>
      <c r="B528" s="100"/>
      <c r="C528" s="100">
        <v>4</v>
      </c>
      <c r="D528" s="100">
        <v>0</v>
      </c>
      <c r="E528" s="101" t="s">
        <v>496</v>
      </c>
      <c r="F528" s="76" t="s">
        <v>23</v>
      </c>
      <c r="G528" s="76" t="s">
        <v>212</v>
      </c>
      <c r="H528" s="100" t="s">
        <v>18</v>
      </c>
      <c r="I528" s="100">
        <v>0</v>
      </c>
      <c r="J528" s="76" t="s">
        <v>30</v>
      </c>
      <c r="K528" s="102" t="s">
        <v>31</v>
      </c>
      <c r="L528" s="100" t="s">
        <v>461</v>
      </c>
      <c r="M528" s="100">
        <v>1</v>
      </c>
      <c r="N528" s="100">
        <v>15</v>
      </c>
    </row>
    <row r="529" spans="1:14">
      <c r="A529" s="76" t="s">
        <v>499</v>
      </c>
      <c r="B529" s="100">
        <v>1</v>
      </c>
      <c r="C529" s="100">
        <v>2</v>
      </c>
      <c r="D529" s="100">
        <v>60</v>
      </c>
      <c r="E529" s="101" t="s">
        <v>500</v>
      </c>
      <c r="F529" s="76" t="s">
        <v>28</v>
      </c>
      <c r="G529" s="76" t="s">
        <v>29</v>
      </c>
      <c r="H529" s="100" t="s">
        <v>18</v>
      </c>
      <c r="I529" s="100" t="s">
        <v>59</v>
      </c>
      <c r="J529" s="76" t="s">
        <v>60</v>
      </c>
      <c r="K529" s="102" t="s">
        <v>481</v>
      </c>
      <c r="L529" s="100" t="s">
        <v>461</v>
      </c>
      <c r="M529" s="100">
        <v>2</v>
      </c>
      <c r="N529" s="100">
        <v>30</v>
      </c>
    </row>
    <row r="530" spans="1:14">
      <c r="A530" s="76" t="s">
        <v>499</v>
      </c>
      <c r="B530" s="100">
        <v>1</v>
      </c>
      <c r="C530" s="100">
        <v>2</v>
      </c>
      <c r="D530" s="100">
        <v>60</v>
      </c>
      <c r="E530" s="101" t="s">
        <v>500</v>
      </c>
      <c r="F530" s="76" t="s">
        <v>23</v>
      </c>
      <c r="G530" s="76" t="s">
        <v>29</v>
      </c>
      <c r="H530" s="100" t="s">
        <v>18</v>
      </c>
      <c r="I530" s="100" t="s">
        <v>59</v>
      </c>
      <c r="J530" s="76" t="s">
        <v>60</v>
      </c>
      <c r="K530" s="102" t="s">
        <v>481</v>
      </c>
      <c r="L530" s="100" t="s">
        <v>461</v>
      </c>
      <c r="M530" s="100">
        <v>2</v>
      </c>
      <c r="N530" s="100">
        <v>30</v>
      </c>
    </row>
    <row r="531" spans="1:14">
      <c r="A531" s="76" t="s">
        <v>501</v>
      </c>
      <c r="B531" s="100">
        <v>1</v>
      </c>
      <c r="C531" s="100">
        <v>7</v>
      </c>
      <c r="D531" s="100">
        <v>20</v>
      </c>
      <c r="E531" s="101" t="s">
        <v>502</v>
      </c>
      <c r="F531" s="76" t="s">
        <v>23</v>
      </c>
      <c r="G531" s="76" t="s">
        <v>41</v>
      </c>
      <c r="H531" s="100" t="s">
        <v>18</v>
      </c>
      <c r="I531" s="100">
        <v>0</v>
      </c>
      <c r="J531" s="76" t="s">
        <v>30</v>
      </c>
      <c r="K531" s="102" t="s">
        <v>31</v>
      </c>
      <c r="L531" s="100" t="s">
        <v>461</v>
      </c>
      <c r="M531" s="100">
        <v>2</v>
      </c>
      <c r="N531" s="100">
        <v>30</v>
      </c>
    </row>
    <row r="532" spans="1:14">
      <c r="A532" s="76" t="s">
        <v>501</v>
      </c>
      <c r="B532" s="100">
        <v>1</v>
      </c>
      <c r="C532" s="100">
        <v>7</v>
      </c>
      <c r="D532" s="100">
        <v>20</v>
      </c>
      <c r="E532" s="101" t="s">
        <v>502</v>
      </c>
      <c r="F532" s="76" t="s">
        <v>23</v>
      </c>
      <c r="G532" s="76" t="s">
        <v>17</v>
      </c>
      <c r="H532" s="100" t="s">
        <v>18</v>
      </c>
      <c r="I532" s="100">
        <v>0</v>
      </c>
      <c r="J532" s="76" t="s">
        <v>30</v>
      </c>
      <c r="K532" s="102" t="s">
        <v>31</v>
      </c>
      <c r="L532" s="100" t="s">
        <v>461</v>
      </c>
      <c r="M532" s="100">
        <v>2</v>
      </c>
      <c r="N532" s="100">
        <v>30</v>
      </c>
    </row>
    <row r="533" spans="1:14">
      <c r="A533" s="76" t="s">
        <v>503</v>
      </c>
      <c r="B533" s="100">
        <v>1</v>
      </c>
      <c r="C533" s="100">
        <v>8</v>
      </c>
      <c r="D533" s="100">
        <v>45</v>
      </c>
      <c r="E533" s="101" t="s">
        <v>504</v>
      </c>
      <c r="F533" s="76" t="s">
        <v>28</v>
      </c>
      <c r="G533" s="76" t="s">
        <v>32</v>
      </c>
      <c r="H533" s="100" t="s">
        <v>18</v>
      </c>
      <c r="I533" s="100" t="s">
        <v>91</v>
      </c>
      <c r="J533" s="76" t="s">
        <v>34</v>
      </c>
      <c r="K533" s="102" t="s">
        <v>492</v>
      </c>
      <c r="L533" s="100" t="s">
        <v>461</v>
      </c>
      <c r="M533" s="100">
        <v>2</v>
      </c>
      <c r="N533" s="100">
        <v>30</v>
      </c>
    </row>
    <row r="534" spans="1:14">
      <c r="A534" s="76" t="s">
        <v>503</v>
      </c>
      <c r="B534" s="100">
        <v>1</v>
      </c>
      <c r="C534" s="100">
        <v>8</v>
      </c>
      <c r="D534" s="100">
        <v>45</v>
      </c>
      <c r="E534" s="101" t="s">
        <v>504</v>
      </c>
      <c r="F534" s="76" t="s">
        <v>23</v>
      </c>
      <c r="G534" s="76" t="s">
        <v>32</v>
      </c>
      <c r="H534" s="100" t="s">
        <v>18</v>
      </c>
      <c r="I534" s="100" t="s">
        <v>91</v>
      </c>
      <c r="J534" s="76" t="s">
        <v>34</v>
      </c>
      <c r="K534" s="102" t="s">
        <v>492</v>
      </c>
      <c r="L534" s="100" t="s">
        <v>461</v>
      </c>
      <c r="M534" s="100">
        <v>2</v>
      </c>
      <c r="N534" s="100">
        <v>30</v>
      </c>
    </row>
    <row r="535" spans="1:14">
      <c r="A535" s="76" t="s">
        <v>505</v>
      </c>
      <c r="B535" s="100">
        <v>3</v>
      </c>
      <c r="C535" s="100">
        <v>5</v>
      </c>
      <c r="D535" s="100">
        <v>90</v>
      </c>
      <c r="E535" s="101" t="s">
        <v>506</v>
      </c>
      <c r="F535" s="76" t="s">
        <v>25</v>
      </c>
      <c r="G535" s="76" t="s">
        <v>17</v>
      </c>
      <c r="H535" s="100" t="s">
        <v>18</v>
      </c>
      <c r="I535" s="100" t="s">
        <v>88</v>
      </c>
      <c r="J535" s="76" t="s">
        <v>89</v>
      </c>
      <c r="K535" s="102" t="s">
        <v>507</v>
      </c>
      <c r="L535" s="100" t="s">
        <v>461</v>
      </c>
      <c r="M535" s="100">
        <v>2</v>
      </c>
      <c r="N535" s="100">
        <v>30</v>
      </c>
    </row>
    <row r="536" spans="1:14">
      <c r="A536" s="76" t="s">
        <v>505</v>
      </c>
      <c r="B536" s="100">
        <v>1</v>
      </c>
      <c r="C536" s="100">
        <v>5</v>
      </c>
      <c r="D536" s="100">
        <v>90</v>
      </c>
      <c r="E536" s="101" t="s">
        <v>506</v>
      </c>
      <c r="F536" s="76" t="s">
        <v>16</v>
      </c>
      <c r="G536" s="76" t="s">
        <v>41</v>
      </c>
      <c r="H536" s="100" t="s">
        <v>18</v>
      </c>
      <c r="I536" s="100" t="s">
        <v>88</v>
      </c>
      <c r="J536" s="76" t="s">
        <v>89</v>
      </c>
      <c r="K536" s="102" t="s">
        <v>507</v>
      </c>
      <c r="L536" s="100" t="s">
        <v>461</v>
      </c>
      <c r="M536" s="100">
        <v>2</v>
      </c>
      <c r="N536" s="100">
        <v>30</v>
      </c>
    </row>
    <row r="537" spans="1:14">
      <c r="A537" s="76" t="s">
        <v>505</v>
      </c>
      <c r="B537" s="100">
        <v>1</v>
      </c>
      <c r="C537" s="100">
        <v>5</v>
      </c>
      <c r="D537" s="100">
        <v>90</v>
      </c>
      <c r="E537" s="101" t="s">
        <v>506</v>
      </c>
      <c r="F537" s="76" t="s">
        <v>25</v>
      </c>
      <c r="G537" s="76" t="s">
        <v>41</v>
      </c>
      <c r="H537" s="100" t="s">
        <v>18</v>
      </c>
      <c r="I537" s="100" t="s">
        <v>88</v>
      </c>
      <c r="J537" s="76" t="s">
        <v>89</v>
      </c>
      <c r="K537" s="102" t="s">
        <v>507</v>
      </c>
      <c r="L537" s="100" t="s">
        <v>461</v>
      </c>
      <c r="M537" s="100">
        <v>2</v>
      </c>
      <c r="N537" s="100">
        <v>30</v>
      </c>
    </row>
    <row r="538" spans="1:14">
      <c r="A538" s="76" t="s">
        <v>505</v>
      </c>
      <c r="B538" s="100">
        <v>2</v>
      </c>
      <c r="C538" s="100">
        <v>5</v>
      </c>
      <c r="D538" s="100">
        <v>45</v>
      </c>
      <c r="E538" s="101" t="s">
        <v>506</v>
      </c>
      <c r="F538" s="76" t="s">
        <v>28</v>
      </c>
      <c r="G538" s="76" t="s">
        <v>41</v>
      </c>
      <c r="H538" s="100" t="s">
        <v>18</v>
      </c>
      <c r="I538" s="100" t="s">
        <v>71</v>
      </c>
      <c r="J538" s="76" t="s">
        <v>101</v>
      </c>
      <c r="K538" s="102" t="s">
        <v>508</v>
      </c>
      <c r="L538" s="100" t="s">
        <v>461</v>
      </c>
      <c r="M538" s="100">
        <v>2</v>
      </c>
      <c r="N538" s="100">
        <v>30</v>
      </c>
    </row>
    <row r="539" spans="1:14">
      <c r="A539" s="76" t="s">
        <v>505</v>
      </c>
      <c r="B539" s="100">
        <v>2</v>
      </c>
      <c r="C539" s="100">
        <v>5</v>
      </c>
      <c r="D539" s="100">
        <v>45</v>
      </c>
      <c r="E539" s="101" t="s">
        <v>506</v>
      </c>
      <c r="F539" s="76" t="s">
        <v>23</v>
      </c>
      <c r="G539" s="76" t="s">
        <v>41</v>
      </c>
      <c r="H539" s="100" t="s">
        <v>18</v>
      </c>
      <c r="I539" s="100" t="s">
        <v>71</v>
      </c>
      <c r="J539" s="76" t="s">
        <v>101</v>
      </c>
      <c r="K539" s="102" t="s">
        <v>508</v>
      </c>
      <c r="L539" s="100" t="s">
        <v>461</v>
      </c>
      <c r="M539" s="100">
        <v>2</v>
      </c>
      <c r="N539" s="100">
        <v>30</v>
      </c>
    </row>
    <row r="540" spans="1:14">
      <c r="A540" s="76" t="s">
        <v>505</v>
      </c>
      <c r="B540" s="100">
        <v>4</v>
      </c>
      <c r="C540" s="100">
        <v>5</v>
      </c>
      <c r="D540" s="100">
        <v>90</v>
      </c>
      <c r="E540" s="101" t="s">
        <v>506</v>
      </c>
      <c r="F540" s="76" t="s">
        <v>28</v>
      </c>
      <c r="G540" s="76" t="s">
        <v>56</v>
      </c>
      <c r="H540" s="100" t="s">
        <v>18</v>
      </c>
      <c r="I540" s="100" t="s">
        <v>88</v>
      </c>
      <c r="J540" s="76" t="s">
        <v>89</v>
      </c>
      <c r="K540" s="102" t="s">
        <v>508</v>
      </c>
      <c r="L540" s="100" t="s">
        <v>461</v>
      </c>
      <c r="M540" s="100">
        <v>2</v>
      </c>
      <c r="N540" s="100">
        <v>30</v>
      </c>
    </row>
    <row r="541" spans="1:14">
      <c r="A541" s="76" t="s">
        <v>505</v>
      </c>
      <c r="B541" s="100">
        <v>4</v>
      </c>
      <c r="C541" s="100">
        <v>5</v>
      </c>
      <c r="D541" s="100">
        <v>90</v>
      </c>
      <c r="E541" s="101" t="s">
        <v>506</v>
      </c>
      <c r="F541" s="76" t="s">
        <v>23</v>
      </c>
      <c r="G541" s="76" t="s">
        <v>56</v>
      </c>
      <c r="H541" s="100" t="s">
        <v>18</v>
      </c>
      <c r="I541" s="100" t="s">
        <v>88</v>
      </c>
      <c r="J541" s="76" t="s">
        <v>89</v>
      </c>
      <c r="K541" s="102" t="s">
        <v>508</v>
      </c>
      <c r="L541" s="100" t="s">
        <v>461</v>
      </c>
      <c r="M541" s="100">
        <v>2</v>
      </c>
      <c r="N541" s="100">
        <v>30</v>
      </c>
    </row>
    <row r="542" spans="1:14">
      <c r="A542" s="76" t="s">
        <v>505</v>
      </c>
      <c r="B542" s="100">
        <v>3</v>
      </c>
      <c r="C542" s="100">
        <v>5</v>
      </c>
      <c r="D542" s="100">
        <v>90</v>
      </c>
      <c r="E542" s="101" t="s">
        <v>506</v>
      </c>
      <c r="F542" s="76" t="s">
        <v>16</v>
      </c>
      <c r="G542" s="76" t="s">
        <v>17</v>
      </c>
      <c r="H542" s="100" t="s">
        <v>18</v>
      </c>
      <c r="I542" s="100" t="s">
        <v>88</v>
      </c>
      <c r="J542" s="76" t="s">
        <v>89</v>
      </c>
      <c r="K542" s="102" t="s">
        <v>507</v>
      </c>
      <c r="L542" s="100" t="s">
        <v>461</v>
      </c>
      <c r="M542" s="100">
        <v>2</v>
      </c>
      <c r="N542" s="100">
        <v>30</v>
      </c>
    </row>
    <row r="543" spans="1:14">
      <c r="A543" s="76" t="s">
        <v>505</v>
      </c>
      <c r="B543" s="100">
        <v>5</v>
      </c>
      <c r="C543" s="100">
        <v>5</v>
      </c>
      <c r="D543" s="100">
        <v>70</v>
      </c>
      <c r="E543" s="101" t="s">
        <v>509</v>
      </c>
      <c r="F543" s="76" t="s">
        <v>28</v>
      </c>
      <c r="G543" s="76" t="s">
        <v>17</v>
      </c>
      <c r="H543" s="100" t="s">
        <v>18</v>
      </c>
      <c r="I543" s="100" t="s">
        <v>33</v>
      </c>
      <c r="J543" s="76" t="s">
        <v>30</v>
      </c>
      <c r="K543" s="102" t="s">
        <v>31</v>
      </c>
      <c r="L543" s="100" t="s">
        <v>461</v>
      </c>
      <c r="M543" s="100">
        <v>2</v>
      </c>
      <c r="N543" s="100">
        <v>30</v>
      </c>
    </row>
    <row r="544" spans="1:14">
      <c r="A544" s="76" t="s">
        <v>505</v>
      </c>
      <c r="B544" s="100">
        <v>5</v>
      </c>
      <c r="C544" s="100">
        <v>5</v>
      </c>
      <c r="D544" s="100">
        <v>70</v>
      </c>
      <c r="E544" s="101" t="s">
        <v>339</v>
      </c>
      <c r="F544" s="76" t="s">
        <v>23</v>
      </c>
      <c r="G544" s="76" t="s">
        <v>17</v>
      </c>
      <c r="H544" s="100" t="s">
        <v>18</v>
      </c>
      <c r="I544" s="100" t="s">
        <v>33</v>
      </c>
      <c r="J544" s="76" t="s">
        <v>30</v>
      </c>
      <c r="K544" s="102" t="s">
        <v>31</v>
      </c>
      <c r="L544" s="100" t="s">
        <v>461</v>
      </c>
      <c r="M544" s="100">
        <v>2</v>
      </c>
      <c r="N544" s="100">
        <v>30</v>
      </c>
    </row>
    <row r="545" spans="1:14">
      <c r="A545" s="76" t="s">
        <v>505</v>
      </c>
      <c r="B545" s="100">
        <v>6</v>
      </c>
      <c r="C545" s="100">
        <v>5</v>
      </c>
      <c r="D545" s="100">
        <v>70</v>
      </c>
      <c r="E545" s="101" t="s">
        <v>236</v>
      </c>
      <c r="F545" s="76" t="s">
        <v>23</v>
      </c>
      <c r="G545" s="76" t="s">
        <v>29</v>
      </c>
      <c r="H545" s="100" t="s">
        <v>18</v>
      </c>
      <c r="I545" s="100" t="s">
        <v>97</v>
      </c>
      <c r="J545" s="76" t="s">
        <v>30</v>
      </c>
      <c r="K545" s="102" t="s">
        <v>31</v>
      </c>
      <c r="L545" s="100" t="s">
        <v>461</v>
      </c>
      <c r="M545" s="100">
        <v>2</v>
      </c>
      <c r="N545" s="100">
        <v>30</v>
      </c>
    </row>
    <row r="546" spans="1:14">
      <c r="A546" s="76" t="s">
        <v>505</v>
      </c>
      <c r="B546" s="100">
        <v>6</v>
      </c>
      <c r="C546" s="100">
        <v>5</v>
      </c>
      <c r="D546" s="100">
        <v>70</v>
      </c>
      <c r="E546" s="101" t="s">
        <v>148</v>
      </c>
      <c r="F546" s="76" t="s">
        <v>23</v>
      </c>
      <c r="G546" s="76" t="s">
        <v>32</v>
      </c>
      <c r="H546" s="100" t="s">
        <v>18</v>
      </c>
      <c r="I546" s="100" t="s">
        <v>97</v>
      </c>
      <c r="J546" s="76" t="s">
        <v>30</v>
      </c>
      <c r="K546" s="102" t="s">
        <v>31</v>
      </c>
      <c r="L546" s="100" t="s">
        <v>461</v>
      </c>
      <c r="M546" s="100">
        <v>2</v>
      </c>
      <c r="N546" s="100">
        <v>30</v>
      </c>
    </row>
    <row r="547" spans="1:14">
      <c r="A547" s="76" t="s">
        <v>505</v>
      </c>
      <c r="B547" s="100">
        <v>7</v>
      </c>
      <c r="C547" s="100">
        <v>5</v>
      </c>
      <c r="D547" s="100">
        <v>60</v>
      </c>
      <c r="E547" s="101" t="s">
        <v>500</v>
      </c>
      <c r="F547" s="76" t="s">
        <v>53</v>
      </c>
      <c r="G547" s="76" t="s">
        <v>29</v>
      </c>
      <c r="H547" s="100" t="s">
        <v>18</v>
      </c>
      <c r="I547" s="100" t="s">
        <v>74</v>
      </c>
      <c r="J547" s="76" t="s">
        <v>30</v>
      </c>
      <c r="K547" s="102" t="s">
        <v>31</v>
      </c>
      <c r="L547" s="100" t="s">
        <v>461</v>
      </c>
      <c r="M547" s="100">
        <v>2</v>
      </c>
      <c r="N547" s="100">
        <v>30</v>
      </c>
    </row>
    <row r="548" spans="1:14">
      <c r="A548" s="76" t="s">
        <v>505</v>
      </c>
      <c r="B548" s="100">
        <v>7</v>
      </c>
      <c r="C548" s="100">
        <v>5</v>
      </c>
      <c r="D548" s="100">
        <v>60</v>
      </c>
      <c r="E548" s="101" t="s">
        <v>510</v>
      </c>
      <c r="F548" s="76" t="s">
        <v>28</v>
      </c>
      <c r="G548" s="76" t="s">
        <v>29</v>
      </c>
      <c r="H548" s="100" t="s">
        <v>18</v>
      </c>
      <c r="I548" s="100" t="s">
        <v>74</v>
      </c>
      <c r="J548" s="76" t="s">
        <v>30</v>
      </c>
      <c r="K548" s="102" t="s">
        <v>31</v>
      </c>
      <c r="L548" s="100" t="s">
        <v>461</v>
      </c>
      <c r="M548" s="100">
        <v>2</v>
      </c>
      <c r="N548" s="100">
        <v>30</v>
      </c>
    </row>
    <row r="549" spans="1:14">
      <c r="A549" s="76" t="s">
        <v>511</v>
      </c>
      <c r="B549" s="100">
        <v>4</v>
      </c>
      <c r="C549" s="100">
        <v>5</v>
      </c>
      <c r="D549" s="100">
        <v>20</v>
      </c>
      <c r="E549" s="101" t="s">
        <v>512</v>
      </c>
      <c r="F549" s="76" t="s">
        <v>53</v>
      </c>
      <c r="G549" s="76" t="s">
        <v>41</v>
      </c>
      <c r="H549" s="100" t="s">
        <v>18</v>
      </c>
      <c r="I549" s="100" t="s">
        <v>486</v>
      </c>
      <c r="J549" s="76" t="s">
        <v>513</v>
      </c>
      <c r="K549" s="102" t="s">
        <v>294</v>
      </c>
      <c r="L549" s="100" t="s">
        <v>461</v>
      </c>
      <c r="M549" s="100">
        <v>2</v>
      </c>
      <c r="N549" s="100">
        <v>30</v>
      </c>
    </row>
    <row r="550" spans="1:14">
      <c r="A550" s="76" t="s">
        <v>511</v>
      </c>
      <c r="B550" s="100">
        <v>1</v>
      </c>
      <c r="C550" s="100">
        <v>5</v>
      </c>
      <c r="D550" s="100">
        <v>20</v>
      </c>
      <c r="E550" s="101" t="s">
        <v>512</v>
      </c>
      <c r="F550" s="76" t="s">
        <v>53</v>
      </c>
      <c r="G550" s="76" t="s">
        <v>32</v>
      </c>
      <c r="H550" s="100" t="s">
        <v>18</v>
      </c>
      <c r="I550" s="100" t="s">
        <v>486</v>
      </c>
      <c r="J550" s="76" t="s">
        <v>513</v>
      </c>
      <c r="K550" s="102" t="s">
        <v>514</v>
      </c>
      <c r="L550" s="100" t="s">
        <v>461</v>
      </c>
      <c r="M550" s="100">
        <v>2</v>
      </c>
      <c r="N550" s="100">
        <v>30</v>
      </c>
    </row>
    <row r="551" spans="1:14">
      <c r="A551" s="76" t="s">
        <v>511</v>
      </c>
      <c r="B551" s="100">
        <v>3</v>
      </c>
      <c r="C551" s="100">
        <v>5</v>
      </c>
      <c r="D551" s="100">
        <v>20</v>
      </c>
      <c r="E551" s="101" t="s">
        <v>512</v>
      </c>
      <c r="F551" s="76" t="s">
        <v>23</v>
      </c>
      <c r="G551" s="76" t="s">
        <v>29</v>
      </c>
      <c r="H551" s="100" t="s">
        <v>18</v>
      </c>
      <c r="I551" s="100" t="s">
        <v>486</v>
      </c>
      <c r="J551" s="76" t="s">
        <v>30</v>
      </c>
      <c r="K551" s="102" t="s">
        <v>31</v>
      </c>
      <c r="L551" s="100" t="s">
        <v>461</v>
      </c>
      <c r="M551" s="100">
        <v>2</v>
      </c>
      <c r="N551" s="100">
        <v>30</v>
      </c>
    </row>
    <row r="552" spans="1:14">
      <c r="A552" s="76" t="s">
        <v>511</v>
      </c>
      <c r="B552" s="100">
        <v>5</v>
      </c>
      <c r="C552" s="100">
        <v>5</v>
      </c>
      <c r="D552" s="100">
        <v>20</v>
      </c>
      <c r="E552" s="101" t="s">
        <v>512</v>
      </c>
      <c r="F552" s="76" t="s">
        <v>28</v>
      </c>
      <c r="G552" s="76" t="s">
        <v>29</v>
      </c>
      <c r="H552" s="100" t="s">
        <v>18</v>
      </c>
      <c r="I552" s="100" t="s">
        <v>486</v>
      </c>
      <c r="J552" s="76" t="s">
        <v>30</v>
      </c>
      <c r="K552" s="102" t="s">
        <v>31</v>
      </c>
      <c r="L552" s="100" t="s">
        <v>461</v>
      </c>
      <c r="M552" s="100">
        <v>2</v>
      </c>
      <c r="N552" s="100">
        <v>30</v>
      </c>
    </row>
    <row r="553" spans="1:14">
      <c r="A553" s="76" t="s">
        <v>511</v>
      </c>
      <c r="B553" s="100">
        <v>2</v>
      </c>
      <c r="C553" s="100">
        <v>5</v>
      </c>
      <c r="D553" s="100">
        <v>20</v>
      </c>
      <c r="E553" s="101" t="s">
        <v>512</v>
      </c>
      <c r="F553" s="76" t="s">
        <v>25</v>
      </c>
      <c r="G553" s="76" t="s">
        <v>41</v>
      </c>
      <c r="H553" s="100" t="s">
        <v>18</v>
      </c>
      <c r="I553" s="100" t="s">
        <v>486</v>
      </c>
      <c r="J553" s="76" t="s">
        <v>513</v>
      </c>
      <c r="K553" s="102" t="s">
        <v>294</v>
      </c>
      <c r="L553" s="100" t="s">
        <v>461</v>
      </c>
      <c r="M553" s="100">
        <v>2</v>
      </c>
      <c r="N553" s="100">
        <v>30</v>
      </c>
    </row>
    <row r="554" spans="1:14">
      <c r="A554" s="76" t="s">
        <v>511</v>
      </c>
      <c r="B554" s="100"/>
      <c r="C554" s="100">
        <v>5</v>
      </c>
      <c r="D554" s="100">
        <v>0</v>
      </c>
      <c r="E554" s="101" t="s">
        <v>512</v>
      </c>
      <c r="F554" s="76" t="s">
        <v>23</v>
      </c>
      <c r="G554" s="76" t="s">
        <v>29</v>
      </c>
      <c r="H554" s="100" t="s">
        <v>18</v>
      </c>
      <c r="I554" s="100">
        <v>0</v>
      </c>
      <c r="J554" s="76" t="s">
        <v>30</v>
      </c>
      <c r="K554" s="102" t="s">
        <v>31</v>
      </c>
      <c r="L554" s="100" t="s">
        <v>461</v>
      </c>
      <c r="M554" s="100">
        <v>2</v>
      </c>
      <c r="N554" s="100">
        <v>30</v>
      </c>
    </row>
    <row r="555" spans="1:14">
      <c r="A555" s="76" t="s">
        <v>511</v>
      </c>
      <c r="B555" s="100"/>
      <c r="C555" s="100">
        <v>5</v>
      </c>
      <c r="D555" s="100">
        <v>0</v>
      </c>
      <c r="E555" s="101" t="s">
        <v>512</v>
      </c>
      <c r="F555" s="76" t="s">
        <v>25</v>
      </c>
      <c r="G555" s="76" t="s">
        <v>17</v>
      </c>
      <c r="H555" s="100" t="s">
        <v>18</v>
      </c>
      <c r="I555" s="100">
        <v>0</v>
      </c>
      <c r="J555" s="76" t="s">
        <v>30</v>
      </c>
      <c r="K555" s="102" t="s">
        <v>31</v>
      </c>
      <c r="L555" s="100" t="s">
        <v>461</v>
      </c>
      <c r="M555" s="100">
        <v>2</v>
      </c>
      <c r="N555" s="100">
        <v>30</v>
      </c>
    </row>
    <row r="556" spans="1:14">
      <c r="A556" s="76" t="s">
        <v>511</v>
      </c>
      <c r="B556" s="100"/>
      <c r="C556" s="100">
        <v>5</v>
      </c>
      <c r="D556" s="100">
        <v>0</v>
      </c>
      <c r="E556" s="101" t="s">
        <v>512</v>
      </c>
      <c r="F556" s="76" t="s">
        <v>28</v>
      </c>
      <c r="G556" s="76" t="s">
        <v>32</v>
      </c>
      <c r="H556" s="100" t="s">
        <v>18</v>
      </c>
      <c r="I556" s="100">
        <v>0</v>
      </c>
      <c r="J556" s="76" t="s">
        <v>30</v>
      </c>
      <c r="K556" s="102" t="s">
        <v>31</v>
      </c>
      <c r="L556" s="100" t="s">
        <v>461</v>
      </c>
      <c r="M556" s="100">
        <v>2</v>
      </c>
      <c r="N556" s="100">
        <v>30</v>
      </c>
    </row>
    <row r="557" spans="1:14">
      <c r="A557" s="76" t="s">
        <v>511</v>
      </c>
      <c r="B557" s="100"/>
      <c r="C557" s="100">
        <v>5</v>
      </c>
      <c r="D557" s="100">
        <v>0</v>
      </c>
      <c r="E557" s="101" t="s">
        <v>512</v>
      </c>
      <c r="F557" s="76"/>
      <c r="G557" s="76"/>
      <c r="H557" s="100" t="s">
        <v>18</v>
      </c>
      <c r="I557" s="100">
        <v>0</v>
      </c>
      <c r="J557" s="76" t="s">
        <v>30</v>
      </c>
      <c r="K557" s="102" t="s">
        <v>31</v>
      </c>
      <c r="L557" s="100" t="s">
        <v>461</v>
      </c>
      <c r="M557" s="100">
        <v>2</v>
      </c>
      <c r="N557" s="100">
        <v>30</v>
      </c>
    </row>
    <row r="558" spans="1:14">
      <c r="A558" s="76" t="s">
        <v>511</v>
      </c>
      <c r="B558" s="100"/>
      <c r="C558" s="100">
        <v>5</v>
      </c>
      <c r="D558" s="100">
        <v>0</v>
      </c>
      <c r="E558" s="101" t="s">
        <v>512</v>
      </c>
      <c r="F558" s="76" t="s">
        <v>16</v>
      </c>
      <c r="G558" s="76" t="s">
        <v>41</v>
      </c>
      <c r="H558" s="100" t="s">
        <v>18</v>
      </c>
      <c r="I558" s="100">
        <v>0</v>
      </c>
      <c r="J558" s="76" t="s">
        <v>30</v>
      </c>
      <c r="K558" s="102" t="s">
        <v>31</v>
      </c>
      <c r="L558" s="100" t="s">
        <v>461</v>
      </c>
      <c r="M558" s="100">
        <v>2</v>
      </c>
      <c r="N558" s="100">
        <v>30</v>
      </c>
    </row>
    <row r="559" spans="1:14">
      <c r="A559" s="76" t="s">
        <v>511</v>
      </c>
      <c r="B559" s="100"/>
      <c r="C559" s="100">
        <v>5</v>
      </c>
      <c r="D559" s="100">
        <v>0</v>
      </c>
      <c r="E559" s="101" t="s">
        <v>512</v>
      </c>
      <c r="F559" s="76" t="s">
        <v>16</v>
      </c>
      <c r="G559" s="76" t="s">
        <v>17</v>
      </c>
      <c r="H559" s="100" t="s">
        <v>18</v>
      </c>
      <c r="I559" s="100">
        <v>0</v>
      </c>
      <c r="J559" s="76" t="s">
        <v>30</v>
      </c>
      <c r="K559" s="102" t="s">
        <v>31</v>
      </c>
      <c r="L559" s="100" t="s">
        <v>461</v>
      </c>
      <c r="M559" s="100">
        <v>2</v>
      </c>
      <c r="N559" s="100">
        <v>30</v>
      </c>
    </row>
    <row r="560" spans="1:14">
      <c r="A560" s="76" t="s">
        <v>511</v>
      </c>
      <c r="B560" s="100"/>
      <c r="C560" s="100">
        <v>5</v>
      </c>
      <c r="D560" s="100">
        <v>0</v>
      </c>
      <c r="E560" s="101" t="s">
        <v>512</v>
      </c>
      <c r="F560" s="76"/>
      <c r="G560" s="76"/>
      <c r="H560" s="100" t="s">
        <v>18</v>
      </c>
      <c r="I560" s="100">
        <v>0</v>
      </c>
      <c r="J560" s="76" t="s">
        <v>30</v>
      </c>
      <c r="K560" s="102" t="s">
        <v>31</v>
      </c>
      <c r="L560" s="100" t="s">
        <v>461</v>
      </c>
      <c r="M560" s="100">
        <v>2</v>
      </c>
      <c r="N560" s="100">
        <v>30</v>
      </c>
    </row>
    <row r="561" spans="1:14">
      <c r="A561" s="76" t="s">
        <v>515</v>
      </c>
      <c r="B561" s="100">
        <v>2</v>
      </c>
      <c r="C561" s="100">
        <v>6</v>
      </c>
      <c r="D561" s="100">
        <v>20</v>
      </c>
      <c r="E561" s="101" t="s">
        <v>516</v>
      </c>
      <c r="F561" s="76" t="s">
        <v>28</v>
      </c>
      <c r="G561" s="76" t="s">
        <v>41</v>
      </c>
      <c r="H561" s="100" t="s">
        <v>18</v>
      </c>
      <c r="I561" s="100" t="s">
        <v>486</v>
      </c>
      <c r="J561" s="76" t="s">
        <v>513</v>
      </c>
      <c r="K561" s="102" t="s">
        <v>294</v>
      </c>
      <c r="L561" s="100" t="s">
        <v>461</v>
      </c>
      <c r="M561" s="100">
        <v>2</v>
      </c>
      <c r="N561" s="100">
        <v>30</v>
      </c>
    </row>
    <row r="562" spans="1:14">
      <c r="A562" s="76" t="s">
        <v>515</v>
      </c>
      <c r="B562" s="100">
        <v>1</v>
      </c>
      <c r="C562" s="100">
        <v>6</v>
      </c>
      <c r="D562" s="100">
        <v>20</v>
      </c>
      <c r="E562" s="101" t="s">
        <v>516</v>
      </c>
      <c r="F562" s="76" t="s">
        <v>28</v>
      </c>
      <c r="G562" s="76" t="s">
        <v>17</v>
      </c>
      <c r="H562" s="100" t="s">
        <v>18</v>
      </c>
      <c r="I562" s="100" t="s">
        <v>486</v>
      </c>
      <c r="J562" s="76" t="s">
        <v>513</v>
      </c>
      <c r="K562" s="102" t="s">
        <v>294</v>
      </c>
      <c r="L562" s="100" t="s">
        <v>461</v>
      </c>
      <c r="M562" s="100">
        <v>2</v>
      </c>
      <c r="N562" s="100">
        <v>30</v>
      </c>
    </row>
    <row r="563" spans="1:14">
      <c r="A563" s="76" t="s">
        <v>515</v>
      </c>
      <c r="B563" s="100">
        <v>3</v>
      </c>
      <c r="C563" s="100">
        <v>6</v>
      </c>
      <c r="D563" s="100">
        <v>0</v>
      </c>
      <c r="E563" s="101" t="s">
        <v>516</v>
      </c>
      <c r="F563" s="76" t="s">
        <v>145</v>
      </c>
      <c r="G563" s="76" t="s">
        <v>29</v>
      </c>
      <c r="H563" s="100" t="s">
        <v>18</v>
      </c>
      <c r="I563" s="100">
        <v>0</v>
      </c>
      <c r="J563" s="76" t="s">
        <v>79</v>
      </c>
      <c r="K563" s="102" t="s">
        <v>31</v>
      </c>
      <c r="L563" s="100" t="s">
        <v>461</v>
      </c>
      <c r="M563" s="100">
        <v>2</v>
      </c>
      <c r="N563" s="100">
        <v>30</v>
      </c>
    </row>
    <row r="564" spans="1:14">
      <c r="A564" s="106" t="s">
        <v>517</v>
      </c>
      <c r="B564" s="100">
        <v>1</v>
      </c>
      <c r="C564" s="100">
        <v>7</v>
      </c>
      <c r="D564" s="100">
        <v>25</v>
      </c>
      <c r="E564" s="101" t="s">
        <v>518</v>
      </c>
      <c r="F564" s="76" t="s">
        <v>53</v>
      </c>
      <c r="G564" s="76" t="s">
        <v>29</v>
      </c>
      <c r="H564" s="100" t="s">
        <v>18</v>
      </c>
      <c r="I564" s="100" t="s">
        <v>122</v>
      </c>
      <c r="J564" s="76" t="s">
        <v>72</v>
      </c>
      <c r="K564" s="102" t="s">
        <v>497</v>
      </c>
      <c r="L564" s="100" t="s">
        <v>461</v>
      </c>
      <c r="M564" s="100">
        <v>2</v>
      </c>
      <c r="N564" s="100">
        <v>30</v>
      </c>
    </row>
    <row r="565" spans="1:14">
      <c r="A565" s="76" t="s">
        <v>517</v>
      </c>
      <c r="B565" s="100">
        <v>1</v>
      </c>
      <c r="C565" s="100">
        <v>7</v>
      </c>
      <c r="D565" s="100">
        <v>25</v>
      </c>
      <c r="E565" s="101" t="s">
        <v>518</v>
      </c>
      <c r="F565" s="76" t="s">
        <v>28</v>
      </c>
      <c r="G565" s="76" t="s">
        <v>29</v>
      </c>
      <c r="H565" s="100" t="s">
        <v>18</v>
      </c>
      <c r="I565" s="100" t="s">
        <v>122</v>
      </c>
      <c r="J565" s="76" t="s">
        <v>72</v>
      </c>
      <c r="K565" s="102" t="s">
        <v>497</v>
      </c>
      <c r="L565" s="100" t="s">
        <v>461</v>
      </c>
      <c r="M565" s="100">
        <v>2</v>
      </c>
      <c r="N565" s="100">
        <v>30</v>
      </c>
    </row>
    <row r="566" spans="1:14">
      <c r="A566" s="76" t="s">
        <v>517</v>
      </c>
      <c r="B566" s="100">
        <v>2</v>
      </c>
      <c r="C566" s="100">
        <v>7</v>
      </c>
      <c r="D566" s="100">
        <v>20</v>
      </c>
      <c r="E566" s="101" t="s">
        <v>518</v>
      </c>
      <c r="F566" s="76" t="s">
        <v>53</v>
      </c>
      <c r="G566" s="76" t="s">
        <v>29</v>
      </c>
      <c r="H566" s="100" t="s">
        <v>18</v>
      </c>
      <c r="I566" s="100" t="s">
        <v>122</v>
      </c>
      <c r="J566" s="76" t="s">
        <v>30</v>
      </c>
      <c r="K566" s="102" t="s">
        <v>31</v>
      </c>
      <c r="L566" s="100" t="s">
        <v>461</v>
      </c>
      <c r="M566" s="100"/>
      <c r="N566" s="100">
        <v>0</v>
      </c>
    </row>
    <row r="567" spans="1:14">
      <c r="A567" s="76" t="s">
        <v>517</v>
      </c>
      <c r="B567" s="100">
        <v>2</v>
      </c>
      <c r="C567" s="100">
        <v>7</v>
      </c>
      <c r="D567" s="100">
        <v>20</v>
      </c>
      <c r="E567" s="101" t="s">
        <v>518</v>
      </c>
      <c r="F567" s="76" t="s">
        <v>28</v>
      </c>
      <c r="G567" s="76" t="s">
        <v>29</v>
      </c>
      <c r="H567" s="100" t="s">
        <v>18</v>
      </c>
      <c r="I567" s="100" t="s">
        <v>122</v>
      </c>
      <c r="J567" s="76" t="s">
        <v>30</v>
      </c>
      <c r="K567" s="102" t="s">
        <v>31</v>
      </c>
      <c r="L567" s="100" t="s">
        <v>461</v>
      </c>
      <c r="M567" s="100"/>
      <c r="N567" s="100">
        <v>0</v>
      </c>
    </row>
    <row r="568" spans="1:14">
      <c r="A568" s="76" t="s">
        <v>517</v>
      </c>
      <c r="B568" s="100">
        <v>1</v>
      </c>
      <c r="C568" s="100">
        <v>7</v>
      </c>
      <c r="D568" s="100">
        <v>25</v>
      </c>
      <c r="E568" s="101" t="s">
        <v>518</v>
      </c>
      <c r="F568" s="76" t="s">
        <v>28</v>
      </c>
      <c r="G568" s="76" t="s">
        <v>212</v>
      </c>
      <c r="H568" s="100" t="s">
        <v>18</v>
      </c>
      <c r="I568" s="100" t="s">
        <v>42</v>
      </c>
      <c r="J568" s="76" t="s">
        <v>480</v>
      </c>
      <c r="K568" s="102" t="s">
        <v>497</v>
      </c>
      <c r="L568" s="100" t="s">
        <v>461</v>
      </c>
      <c r="M568" s="100">
        <v>1</v>
      </c>
      <c r="N568" s="100">
        <v>15</v>
      </c>
    </row>
    <row r="569" spans="1:14">
      <c r="A569" s="76" t="s">
        <v>517</v>
      </c>
      <c r="B569" s="100">
        <v>2</v>
      </c>
      <c r="C569" s="100">
        <v>7</v>
      </c>
      <c r="D569" s="100">
        <v>20</v>
      </c>
      <c r="E569" s="101" t="s">
        <v>518</v>
      </c>
      <c r="F569" s="76" t="s">
        <v>25</v>
      </c>
      <c r="G569" s="76" t="s">
        <v>498</v>
      </c>
      <c r="H569" s="100" t="s">
        <v>18</v>
      </c>
      <c r="I569" s="100" t="s">
        <v>42</v>
      </c>
      <c r="J569" s="76" t="s">
        <v>30</v>
      </c>
      <c r="K569" s="102" t="s">
        <v>31</v>
      </c>
      <c r="L569" s="100" t="s">
        <v>461</v>
      </c>
      <c r="M569" s="100">
        <v>1</v>
      </c>
      <c r="N569" s="100">
        <v>15</v>
      </c>
    </row>
    <row r="570" spans="1:14">
      <c r="A570" s="76" t="s">
        <v>519</v>
      </c>
      <c r="B570" s="100">
        <v>1</v>
      </c>
      <c r="C570" s="100">
        <v>6</v>
      </c>
      <c r="D570" s="100">
        <v>0</v>
      </c>
      <c r="E570" s="101" t="s">
        <v>520</v>
      </c>
      <c r="F570" s="76" t="s">
        <v>25</v>
      </c>
      <c r="G570" s="76" t="s">
        <v>17</v>
      </c>
      <c r="H570" s="100" t="s">
        <v>18</v>
      </c>
      <c r="I570" s="100">
        <v>0</v>
      </c>
      <c r="J570" s="76" t="s">
        <v>30</v>
      </c>
      <c r="K570" s="102" t="s">
        <v>31</v>
      </c>
      <c r="L570" s="100" t="s">
        <v>461</v>
      </c>
      <c r="M570" s="100">
        <v>2</v>
      </c>
      <c r="N570" s="100">
        <v>30</v>
      </c>
    </row>
    <row r="571" spans="1:14">
      <c r="A571" s="76" t="s">
        <v>519</v>
      </c>
      <c r="B571" s="100">
        <v>1</v>
      </c>
      <c r="C571" s="100">
        <v>6</v>
      </c>
      <c r="D571" s="100">
        <v>0</v>
      </c>
      <c r="E571" s="101" t="s">
        <v>520</v>
      </c>
      <c r="F571" s="76" t="s">
        <v>16</v>
      </c>
      <c r="G571" s="76" t="s">
        <v>17</v>
      </c>
      <c r="H571" s="100" t="s">
        <v>18</v>
      </c>
      <c r="I571" s="100">
        <v>0</v>
      </c>
      <c r="J571" s="76" t="s">
        <v>30</v>
      </c>
      <c r="K571" s="102" t="s">
        <v>31</v>
      </c>
      <c r="L571" s="100" t="s">
        <v>461</v>
      </c>
      <c r="M571" s="100">
        <v>2</v>
      </c>
      <c r="N571" s="100">
        <v>30</v>
      </c>
    </row>
    <row r="572" spans="1:14">
      <c r="A572" s="76" t="s">
        <v>519</v>
      </c>
      <c r="B572" s="100">
        <v>2</v>
      </c>
      <c r="C572" s="100">
        <v>6</v>
      </c>
      <c r="D572" s="100">
        <v>0</v>
      </c>
      <c r="E572" s="101" t="s">
        <v>520</v>
      </c>
      <c r="F572" s="76" t="s">
        <v>28</v>
      </c>
      <c r="G572" s="76" t="s">
        <v>56</v>
      </c>
      <c r="H572" s="100" t="s">
        <v>18</v>
      </c>
      <c r="I572" s="100">
        <v>0</v>
      </c>
      <c r="J572" s="76" t="s">
        <v>30</v>
      </c>
      <c r="K572" s="102" t="s">
        <v>31</v>
      </c>
      <c r="L572" s="100" t="s">
        <v>461</v>
      </c>
      <c r="M572" s="100">
        <v>2</v>
      </c>
      <c r="N572" s="100">
        <v>30</v>
      </c>
    </row>
    <row r="573" spans="1:14">
      <c r="A573" s="76" t="s">
        <v>519</v>
      </c>
      <c r="B573" s="100">
        <v>2</v>
      </c>
      <c r="C573" s="100">
        <v>6</v>
      </c>
      <c r="D573" s="100">
        <v>0</v>
      </c>
      <c r="E573" s="101" t="s">
        <v>520</v>
      </c>
      <c r="F573" s="76" t="s">
        <v>23</v>
      </c>
      <c r="G573" s="76" t="s">
        <v>56</v>
      </c>
      <c r="H573" s="100" t="s">
        <v>18</v>
      </c>
      <c r="I573" s="100">
        <v>0</v>
      </c>
      <c r="J573" s="76" t="s">
        <v>30</v>
      </c>
      <c r="K573" s="102" t="s">
        <v>31</v>
      </c>
      <c r="L573" s="100" t="s">
        <v>461</v>
      </c>
      <c r="M573" s="100">
        <v>2</v>
      </c>
      <c r="N573" s="100">
        <v>30</v>
      </c>
    </row>
    <row r="574" spans="1:14">
      <c r="A574" s="76" t="s">
        <v>521</v>
      </c>
      <c r="B574" s="100">
        <v>1</v>
      </c>
      <c r="C574" s="100">
        <v>10</v>
      </c>
      <c r="D574" s="100">
        <v>45</v>
      </c>
      <c r="E574" s="101" t="s">
        <v>522</v>
      </c>
      <c r="F574" s="76" t="s">
        <v>53</v>
      </c>
      <c r="G574" s="76" t="s">
        <v>41</v>
      </c>
      <c r="H574" s="100" t="s">
        <v>18</v>
      </c>
      <c r="I574" s="100">
        <v>0</v>
      </c>
      <c r="J574" s="76" t="s">
        <v>30</v>
      </c>
      <c r="K574" s="102" t="s">
        <v>31</v>
      </c>
      <c r="L574" s="100" t="s">
        <v>461</v>
      </c>
      <c r="M574" s="100">
        <v>2</v>
      </c>
      <c r="N574" s="100">
        <v>30</v>
      </c>
    </row>
    <row r="575" spans="1:14">
      <c r="A575" s="76" t="s">
        <v>521</v>
      </c>
      <c r="B575" s="100">
        <v>1</v>
      </c>
      <c r="C575" s="100">
        <v>10</v>
      </c>
      <c r="D575" s="100">
        <v>45</v>
      </c>
      <c r="E575" s="101" t="s">
        <v>522</v>
      </c>
      <c r="F575" s="76" t="s">
        <v>28</v>
      </c>
      <c r="G575" s="76" t="s">
        <v>41</v>
      </c>
      <c r="H575" s="100" t="s">
        <v>18</v>
      </c>
      <c r="I575" s="100">
        <v>0</v>
      </c>
      <c r="J575" s="76" t="s">
        <v>30</v>
      </c>
      <c r="K575" s="102" t="s">
        <v>31</v>
      </c>
      <c r="L575" s="100" t="s">
        <v>461</v>
      </c>
      <c r="M575" s="100">
        <v>2</v>
      </c>
      <c r="N575" s="100">
        <v>30</v>
      </c>
    </row>
    <row r="576" spans="1:14">
      <c r="A576" s="76" t="s">
        <v>523</v>
      </c>
      <c r="B576" s="100">
        <v>1</v>
      </c>
      <c r="C576" s="100">
        <v>8</v>
      </c>
      <c r="D576" s="100">
        <v>45</v>
      </c>
      <c r="E576" s="101" t="s">
        <v>524</v>
      </c>
      <c r="F576" s="76" t="s">
        <v>25</v>
      </c>
      <c r="G576" s="76" t="s">
        <v>32</v>
      </c>
      <c r="H576" s="100" t="s">
        <v>18</v>
      </c>
      <c r="I576" s="100" t="s">
        <v>71</v>
      </c>
      <c r="J576" s="76" t="s">
        <v>101</v>
      </c>
      <c r="K576" s="102" t="s">
        <v>525</v>
      </c>
      <c r="L576" s="100" t="s">
        <v>461</v>
      </c>
      <c r="M576" s="100">
        <v>2</v>
      </c>
      <c r="N576" s="100">
        <v>30</v>
      </c>
    </row>
    <row r="577" spans="1:14">
      <c r="A577" s="76" t="s">
        <v>523</v>
      </c>
      <c r="B577" s="100">
        <v>1</v>
      </c>
      <c r="C577" s="100">
        <v>8</v>
      </c>
      <c r="D577" s="100">
        <v>45</v>
      </c>
      <c r="E577" s="101" t="s">
        <v>524</v>
      </c>
      <c r="F577" s="76" t="s">
        <v>16</v>
      </c>
      <c r="G577" s="76" t="s">
        <v>32</v>
      </c>
      <c r="H577" s="100" t="s">
        <v>18</v>
      </c>
      <c r="I577" s="100" t="s">
        <v>71</v>
      </c>
      <c r="J577" s="76" t="s">
        <v>101</v>
      </c>
      <c r="K577" s="102" t="s">
        <v>525</v>
      </c>
      <c r="L577" s="100" t="s">
        <v>461</v>
      </c>
      <c r="M577" s="100">
        <v>2</v>
      </c>
      <c r="N577" s="100">
        <v>30</v>
      </c>
    </row>
    <row r="578" spans="1:14">
      <c r="A578" s="76" t="s">
        <v>86</v>
      </c>
      <c r="B578" s="100">
        <v>1</v>
      </c>
      <c r="C578" s="100">
        <v>4</v>
      </c>
      <c r="D578" s="100">
        <v>35</v>
      </c>
      <c r="E578" s="101" t="s">
        <v>87</v>
      </c>
      <c r="F578" s="76" t="s">
        <v>53</v>
      </c>
      <c r="G578" s="76" t="s">
        <v>17</v>
      </c>
      <c r="H578" s="100" t="s">
        <v>18</v>
      </c>
      <c r="I578" s="100" t="s">
        <v>88</v>
      </c>
      <c r="J578" s="76" t="s">
        <v>89</v>
      </c>
      <c r="K578" s="102" t="s">
        <v>526</v>
      </c>
      <c r="L578" s="100" t="s">
        <v>461</v>
      </c>
      <c r="M578" s="100">
        <v>2</v>
      </c>
      <c r="N578" s="100">
        <v>30</v>
      </c>
    </row>
    <row r="579" spans="1:14">
      <c r="A579" s="76" t="s">
        <v>86</v>
      </c>
      <c r="B579" s="100">
        <v>1</v>
      </c>
      <c r="C579" s="100">
        <v>4</v>
      </c>
      <c r="D579" s="100">
        <v>35</v>
      </c>
      <c r="E579" s="101" t="s">
        <v>87</v>
      </c>
      <c r="F579" s="76" t="s">
        <v>28</v>
      </c>
      <c r="G579" s="76" t="s">
        <v>17</v>
      </c>
      <c r="H579" s="100" t="s">
        <v>18</v>
      </c>
      <c r="I579" s="100" t="s">
        <v>88</v>
      </c>
      <c r="J579" s="76" t="s">
        <v>89</v>
      </c>
      <c r="K579" s="102" t="s">
        <v>526</v>
      </c>
      <c r="L579" s="100" t="s">
        <v>461</v>
      </c>
      <c r="M579" s="100">
        <v>2</v>
      </c>
      <c r="N579" s="100">
        <v>30</v>
      </c>
    </row>
    <row r="580" spans="1:14">
      <c r="A580" s="76" t="s">
        <v>92</v>
      </c>
      <c r="B580" s="100">
        <v>1</v>
      </c>
      <c r="C580" s="100">
        <v>8</v>
      </c>
      <c r="D580" s="100">
        <v>35</v>
      </c>
      <c r="E580" s="101" t="s">
        <v>93</v>
      </c>
      <c r="F580" s="76" t="s">
        <v>28</v>
      </c>
      <c r="G580" s="76" t="s">
        <v>17</v>
      </c>
      <c r="H580" s="100" t="s">
        <v>18</v>
      </c>
      <c r="I580" s="100" t="s">
        <v>94</v>
      </c>
      <c r="J580" s="76" t="s">
        <v>95</v>
      </c>
      <c r="K580" s="102" t="s">
        <v>527</v>
      </c>
      <c r="L580" s="100" t="s">
        <v>461</v>
      </c>
      <c r="M580" s="100">
        <v>2</v>
      </c>
      <c r="N580" s="100">
        <v>30</v>
      </c>
    </row>
    <row r="581" spans="1:14">
      <c r="A581" s="76" t="s">
        <v>92</v>
      </c>
      <c r="B581" s="100">
        <v>1</v>
      </c>
      <c r="C581" s="100">
        <v>8</v>
      </c>
      <c r="D581" s="100">
        <v>35</v>
      </c>
      <c r="E581" s="101" t="s">
        <v>93</v>
      </c>
      <c r="F581" s="76" t="s">
        <v>23</v>
      </c>
      <c r="G581" s="76" t="s">
        <v>41</v>
      </c>
      <c r="H581" s="100" t="s">
        <v>18</v>
      </c>
      <c r="I581" s="100" t="s">
        <v>97</v>
      </c>
      <c r="J581" s="76" t="s">
        <v>98</v>
      </c>
      <c r="K581" s="102" t="s">
        <v>527</v>
      </c>
      <c r="L581" s="100" t="s">
        <v>461</v>
      </c>
      <c r="M581" s="100">
        <v>2</v>
      </c>
      <c r="N581" s="100">
        <v>30</v>
      </c>
    </row>
    <row r="582" spans="1:14">
      <c r="A582" s="76" t="s">
        <v>92</v>
      </c>
      <c r="B582" s="100">
        <v>1</v>
      </c>
      <c r="C582" s="100">
        <v>8</v>
      </c>
      <c r="D582" s="100">
        <v>35</v>
      </c>
      <c r="E582" s="101" t="s">
        <v>93</v>
      </c>
      <c r="F582" s="76" t="s">
        <v>23</v>
      </c>
      <c r="G582" s="76" t="s">
        <v>17</v>
      </c>
      <c r="H582" s="100" t="s">
        <v>18</v>
      </c>
      <c r="I582" s="100" t="s">
        <v>97</v>
      </c>
      <c r="J582" s="76" t="s">
        <v>98</v>
      </c>
      <c r="K582" s="102" t="s">
        <v>527</v>
      </c>
      <c r="L582" s="100" t="s">
        <v>461</v>
      </c>
      <c r="M582" s="100">
        <v>2</v>
      </c>
      <c r="N582" s="100">
        <v>30</v>
      </c>
    </row>
    <row r="583" spans="1:14">
      <c r="A583" s="76" t="s">
        <v>528</v>
      </c>
      <c r="B583" s="100">
        <v>2</v>
      </c>
      <c r="C583" s="100">
        <v>3</v>
      </c>
      <c r="D583" s="100">
        <v>12</v>
      </c>
      <c r="E583" s="101" t="s">
        <v>529</v>
      </c>
      <c r="F583" s="76" t="s">
        <v>53</v>
      </c>
      <c r="G583" s="76" t="s">
        <v>32</v>
      </c>
      <c r="H583" s="100" t="s">
        <v>18</v>
      </c>
      <c r="I583" s="100" t="s">
        <v>530</v>
      </c>
      <c r="J583" s="76" t="s">
        <v>531</v>
      </c>
      <c r="K583" s="102" t="s">
        <v>532</v>
      </c>
      <c r="L583" s="100" t="s">
        <v>461</v>
      </c>
      <c r="M583" s="100">
        <v>2</v>
      </c>
      <c r="N583" s="100">
        <v>30</v>
      </c>
    </row>
    <row r="584" spans="1:14">
      <c r="A584" s="76" t="s">
        <v>528</v>
      </c>
      <c r="B584" s="100">
        <v>5</v>
      </c>
      <c r="C584" s="100">
        <v>3</v>
      </c>
      <c r="D584" s="100">
        <v>12</v>
      </c>
      <c r="E584" s="101" t="s">
        <v>529</v>
      </c>
      <c r="F584" s="76" t="s">
        <v>53</v>
      </c>
      <c r="G584" s="76" t="s">
        <v>41</v>
      </c>
      <c r="H584" s="100" t="s">
        <v>18</v>
      </c>
      <c r="I584" s="100" t="s">
        <v>530</v>
      </c>
      <c r="J584" s="76" t="s">
        <v>531</v>
      </c>
      <c r="K584" s="102" t="s">
        <v>533</v>
      </c>
      <c r="L584" s="100" t="s">
        <v>461</v>
      </c>
      <c r="M584" s="100">
        <v>2</v>
      </c>
      <c r="N584" s="100">
        <v>30</v>
      </c>
    </row>
    <row r="585" spans="1:14">
      <c r="A585" s="76" t="s">
        <v>528</v>
      </c>
      <c r="B585" s="100">
        <v>8</v>
      </c>
      <c r="C585" s="100">
        <v>3</v>
      </c>
      <c r="D585" s="100">
        <v>12</v>
      </c>
      <c r="E585" s="101" t="s">
        <v>529</v>
      </c>
      <c r="F585" s="76" t="s">
        <v>53</v>
      </c>
      <c r="G585" s="76" t="s">
        <v>17</v>
      </c>
      <c r="H585" s="100" t="s">
        <v>18</v>
      </c>
      <c r="I585" s="100" t="s">
        <v>530</v>
      </c>
      <c r="J585" s="76" t="s">
        <v>531</v>
      </c>
      <c r="K585" s="102" t="s">
        <v>533</v>
      </c>
      <c r="L585" s="100" t="s">
        <v>461</v>
      </c>
      <c r="M585" s="100">
        <v>2</v>
      </c>
      <c r="N585" s="100">
        <v>30</v>
      </c>
    </row>
    <row r="586" spans="1:14">
      <c r="A586" s="76" t="s">
        <v>528</v>
      </c>
      <c r="B586" s="100">
        <v>10</v>
      </c>
      <c r="C586" s="100">
        <v>3</v>
      </c>
      <c r="D586" s="100">
        <v>12</v>
      </c>
      <c r="E586" s="101" t="s">
        <v>529</v>
      </c>
      <c r="F586" s="76" t="s">
        <v>25</v>
      </c>
      <c r="G586" s="76" t="s">
        <v>29</v>
      </c>
      <c r="H586" s="100" t="s">
        <v>18</v>
      </c>
      <c r="I586" s="100" t="s">
        <v>530</v>
      </c>
      <c r="J586" s="76" t="s">
        <v>531</v>
      </c>
      <c r="K586" s="102" t="s">
        <v>472</v>
      </c>
      <c r="L586" s="100" t="s">
        <v>461</v>
      </c>
      <c r="M586" s="100">
        <v>2</v>
      </c>
      <c r="N586" s="100">
        <v>30</v>
      </c>
    </row>
    <row r="587" spans="1:14">
      <c r="A587" s="76" t="s">
        <v>528</v>
      </c>
      <c r="B587" s="100">
        <v>12</v>
      </c>
      <c r="C587" s="100">
        <v>3</v>
      </c>
      <c r="D587" s="100">
        <v>12</v>
      </c>
      <c r="E587" s="101" t="s">
        <v>529</v>
      </c>
      <c r="F587" s="76" t="s">
        <v>25</v>
      </c>
      <c r="G587" s="76" t="s">
        <v>32</v>
      </c>
      <c r="H587" s="100" t="s">
        <v>18</v>
      </c>
      <c r="I587" s="100" t="s">
        <v>530</v>
      </c>
      <c r="J587" s="76" t="s">
        <v>30</v>
      </c>
      <c r="K587" s="102" t="s">
        <v>31</v>
      </c>
      <c r="L587" s="100" t="s">
        <v>461</v>
      </c>
      <c r="M587" s="100">
        <v>2</v>
      </c>
      <c r="N587" s="100">
        <v>30</v>
      </c>
    </row>
    <row r="588" spans="1:14">
      <c r="A588" s="76" t="s">
        <v>528</v>
      </c>
      <c r="B588" s="100">
        <v>17</v>
      </c>
      <c r="C588" s="100">
        <v>3</v>
      </c>
      <c r="D588" s="100">
        <v>12</v>
      </c>
      <c r="E588" s="101" t="s">
        <v>529</v>
      </c>
      <c r="F588" s="76" t="s">
        <v>28</v>
      </c>
      <c r="G588" s="76" t="s">
        <v>29</v>
      </c>
      <c r="H588" s="100" t="s">
        <v>18</v>
      </c>
      <c r="I588" s="100" t="s">
        <v>530</v>
      </c>
      <c r="J588" s="76" t="s">
        <v>531</v>
      </c>
      <c r="K588" s="102" t="s">
        <v>473</v>
      </c>
      <c r="L588" s="100" t="s">
        <v>461</v>
      </c>
      <c r="M588" s="100">
        <v>2</v>
      </c>
      <c r="N588" s="100">
        <v>30</v>
      </c>
    </row>
    <row r="589" spans="1:14">
      <c r="A589" s="76" t="s">
        <v>528</v>
      </c>
      <c r="B589" s="100">
        <v>19</v>
      </c>
      <c r="C589" s="100">
        <v>3</v>
      </c>
      <c r="D589" s="100">
        <v>12</v>
      </c>
      <c r="E589" s="101" t="s">
        <v>529</v>
      </c>
      <c r="F589" s="76" t="s">
        <v>28</v>
      </c>
      <c r="G589" s="76" t="s">
        <v>32</v>
      </c>
      <c r="H589" s="100" t="s">
        <v>18</v>
      </c>
      <c r="I589" s="100" t="s">
        <v>530</v>
      </c>
      <c r="J589" s="76" t="s">
        <v>531</v>
      </c>
      <c r="K589" s="102" t="s">
        <v>473</v>
      </c>
      <c r="L589" s="100" t="s">
        <v>461</v>
      </c>
      <c r="M589" s="100">
        <v>2</v>
      </c>
      <c r="N589" s="100">
        <v>30</v>
      </c>
    </row>
    <row r="590" spans="1:14">
      <c r="A590" s="76" t="s">
        <v>528</v>
      </c>
      <c r="B590" s="100">
        <v>21</v>
      </c>
      <c r="C590" s="100">
        <v>3</v>
      </c>
      <c r="D590" s="100">
        <v>12</v>
      </c>
      <c r="E590" s="101" t="s">
        <v>529</v>
      </c>
      <c r="F590" s="76" t="s">
        <v>16</v>
      </c>
      <c r="G590" s="76" t="s">
        <v>29</v>
      </c>
      <c r="H590" s="100" t="s">
        <v>18</v>
      </c>
      <c r="I590" s="100" t="s">
        <v>530</v>
      </c>
      <c r="J590" s="76" t="s">
        <v>531</v>
      </c>
      <c r="K590" s="102" t="s">
        <v>472</v>
      </c>
      <c r="L590" s="100" t="s">
        <v>461</v>
      </c>
      <c r="M590" s="100">
        <v>2</v>
      </c>
      <c r="N590" s="100">
        <v>30</v>
      </c>
    </row>
    <row r="591" spans="1:14">
      <c r="A591" s="76" t="s">
        <v>528</v>
      </c>
      <c r="B591" s="100">
        <v>22</v>
      </c>
      <c r="C591" s="100">
        <v>3</v>
      </c>
      <c r="D591" s="100">
        <v>12</v>
      </c>
      <c r="E591" s="101" t="s">
        <v>529</v>
      </c>
      <c r="F591" s="76" t="s">
        <v>16</v>
      </c>
      <c r="G591" s="76" t="s">
        <v>32</v>
      </c>
      <c r="H591" s="100" t="s">
        <v>18</v>
      </c>
      <c r="I591" s="100" t="s">
        <v>530</v>
      </c>
      <c r="J591" s="76" t="s">
        <v>30</v>
      </c>
      <c r="K591" s="102" t="s">
        <v>532</v>
      </c>
      <c r="L591" s="100" t="s">
        <v>461</v>
      </c>
      <c r="M591" s="100">
        <v>2</v>
      </c>
      <c r="N591" s="100">
        <v>30</v>
      </c>
    </row>
    <row r="592" spans="1:14">
      <c r="A592" s="76" t="s">
        <v>528</v>
      </c>
      <c r="B592" s="100">
        <v>23</v>
      </c>
      <c r="C592" s="100">
        <v>3</v>
      </c>
      <c r="D592" s="100">
        <v>12</v>
      </c>
      <c r="E592" s="101" t="s">
        <v>529</v>
      </c>
      <c r="F592" s="76" t="s">
        <v>16</v>
      </c>
      <c r="G592" s="76" t="s">
        <v>17</v>
      </c>
      <c r="H592" s="100" t="s">
        <v>18</v>
      </c>
      <c r="I592" s="100" t="s">
        <v>530</v>
      </c>
      <c r="J592" s="76" t="s">
        <v>531</v>
      </c>
      <c r="K592" s="102" t="s">
        <v>525</v>
      </c>
      <c r="L592" s="100" t="s">
        <v>461</v>
      </c>
      <c r="M592" s="100">
        <v>2</v>
      </c>
      <c r="N592" s="100">
        <v>30</v>
      </c>
    </row>
    <row r="593" spans="1:14">
      <c r="A593" s="76" t="s">
        <v>528</v>
      </c>
      <c r="B593" s="100">
        <v>24</v>
      </c>
      <c r="C593" s="100">
        <v>3</v>
      </c>
      <c r="D593" s="100">
        <v>12</v>
      </c>
      <c r="E593" s="101" t="s">
        <v>529</v>
      </c>
      <c r="F593" s="76" t="s">
        <v>28</v>
      </c>
      <c r="G593" s="76" t="s">
        <v>17</v>
      </c>
      <c r="H593" s="100" t="s">
        <v>18</v>
      </c>
      <c r="I593" s="100" t="s">
        <v>530</v>
      </c>
      <c r="J593" s="76" t="s">
        <v>531</v>
      </c>
      <c r="K593" s="102" t="s">
        <v>532</v>
      </c>
      <c r="L593" s="100" t="s">
        <v>461</v>
      </c>
      <c r="M593" s="100">
        <v>2</v>
      </c>
      <c r="N593" s="100">
        <v>30</v>
      </c>
    </row>
    <row r="594" spans="1:14">
      <c r="A594" s="76" t="s">
        <v>528</v>
      </c>
      <c r="B594" s="100">
        <v>25</v>
      </c>
      <c r="C594" s="100">
        <v>3</v>
      </c>
      <c r="D594" s="100">
        <v>16</v>
      </c>
      <c r="E594" s="101" t="s">
        <v>529</v>
      </c>
      <c r="F594" s="76" t="s">
        <v>23</v>
      </c>
      <c r="G594" s="76" t="s">
        <v>32</v>
      </c>
      <c r="H594" s="100" t="s">
        <v>18</v>
      </c>
      <c r="I594" s="100" t="s">
        <v>530</v>
      </c>
      <c r="J594" s="76" t="s">
        <v>30</v>
      </c>
      <c r="K594" s="102" t="s">
        <v>31</v>
      </c>
      <c r="L594" s="100" t="s">
        <v>461</v>
      </c>
      <c r="M594" s="100">
        <v>2</v>
      </c>
      <c r="N594" s="100">
        <v>30</v>
      </c>
    </row>
    <row r="595" spans="1:14">
      <c r="A595" s="76" t="s">
        <v>528</v>
      </c>
      <c r="B595" s="100">
        <v>26</v>
      </c>
      <c r="C595" s="100">
        <v>3</v>
      </c>
      <c r="D595" s="100">
        <v>16</v>
      </c>
      <c r="E595" s="101" t="s">
        <v>529</v>
      </c>
      <c r="F595" s="76" t="s">
        <v>23</v>
      </c>
      <c r="G595" s="76" t="s">
        <v>17</v>
      </c>
      <c r="H595" s="100" t="s">
        <v>18</v>
      </c>
      <c r="I595" s="100" t="s">
        <v>530</v>
      </c>
      <c r="J595" s="76" t="s">
        <v>30</v>
      </c>
      <c r="K595" s="102" t="s">
        <v>31</v>
      </c>
      <c r="L595" s="100" t="s">
        <v>461</v>
      </c>
      <c r="M595" s="100">
        <v>2</v>
      </c>
      <c r="N595" s="100">
        <v>30</v>
      </c>
    </row>
    <row r="596" spans="1:14">
      <c r="A596" s="76" t="s">
        <v>528</v>
      </c>
      <c r="B596" s="100">
        <v>37</v>
      </c>
      <c r="C596" s="100">
        <v>3</v>
      </c>
      <c r="D596" s="100">
        <v>16</v>
      </c>
      <c r="E596" s="101" t="s">
        <v>529</v>
      </c>
      <c r="F596" s="76" t="s">
        <v>16</v>
      </c>
      <c r="G596" s="76" t="s">
        <v>17</v>
      </c>
      <c r="H596" s="100" t="s">
        <v>18</v>
      </c>
      <c r="I596" s="100" t="s">
        <v>530</v>
      </c>
      <c r="J596" s="76" t="s">
        <v>30</v>
      </c>
      <c r="K596" s="102" t="s">
        <v>31</v>
      </c>
      <c r="L596" s="100" t="s">
        <v>461</v>
      </c>
      <c r="M596" s="100">
        <v>2</v>
      </c>
      <c r="N596" s="100">
        <v>30</v>
      </c>
    </row>
    <row r="597" spans="1:14">
      <c r="A597" s="76" t="s">
        <v>528</v>
      </c>
      <c r="B597" s="100" t="s">
        <v>534</v>
      </c>
      <c r="C597" s="100">
        <v>3</v>
      </c>
      <c r="D597" s="100">
        <v>0</v>
      </c>
      <c r="E597" s="101" t="s">
        <v>529</v>
      </c>
      <c r="F597" s="76" t="s">
        <v>16</v>
      </c>
      <c r="G597" s="76" t="s">
        <v>32</v>
      </c>
      <c r="H597" s="100" t="s">
        <v>18</v>
      </c>
      <c r="I597" s="100">
        <v>0</v>
      </c>
      <c r="J597" s="76" t="s">
        <v>30</v>
      </c>
      <c r="K597" s="102" t="s">
        <v>31</v>
      </c>
      <c r="L597" s="100" t="s">
        <v>461</v>
      </c>
      <c r="M597" s="100">
        <v>2</v>
      </c>
      <c r="N597" s="100">
        <v>30</v>
      </c>
    </row>
    <row r="598" spans="1:14">
      <c r="A598" s="76" t="s">
        <v>528</v>
      </c>
      <c r="B598" s="100" t="s">
        <v>535</v>
      </c>
      <c r="C598" s="100">
        <v>3</v>
      </c>
      <c r="D598" s="100">
        <v>0</v>
      </c>
      <c r="E598" s="101" t="s">
        <v>529</v>
      </c>
      <c r="F598" s="76" t="s">
        <v>16</v>
      </c>
      <c r="G598" s="76" t="s">
        <v>41</v>
      </c>
      <c r="H598" s="100" t="s">
        <v>18</v>
      </c>
      <c r="I598" s="100">
        <v>0</v>
      </c>
      <c r="J598" s="76" t="s">
        <v>30</v>
      </c>
      <c r="K598" s="102" t="s">
        <v>31</v>
      </c>
      <c r="L598" s="100" t="s">
        <v>461</v>
      </c>
      <c r="M598" s="100">
        <v>2</v>
      </c>
      <c r="N598" s="100">
        <v>30</v>
      </c>
    </row>
    <row r="599" spans="1:14">
      <c r="A599" s="76" t="s">
        <v>528</v>
      </c>
      <c r="B599" s="100" t="s">
        <v>536</v>
      </c>
      <c r="C599" s="100">
        <v>3</v>
      </c>
      <c r="D599" s="100">
        <v>0</v>
      </c>
      <c r="E599" s="101" t="s">
        <v>529</v>
      </c>
      <c r="F599" s="76" t="s">
        <v>23</v>
      </c>
      <c r="G599" s="76" t="s">
        <v>29</v>
      </c>
      <c r="H599" s="100" t="s">
        <v>18</v>
      </c>
      <c r="I599" s="100">
        <v>0</v>
      </c>
      <c r="J599" s="76" t="s">
        <v>30</v>
      </c>
      <c r="K599" s="102" t="s">
        <v>31</v>
      </c>
      <c r="L599" s="100" t="s">
        <v>461</v>
      </c>
      <c r="M599" s="100">
        <v>2</v>
      </c>
      <c r="N599" s="100">
        <v>30</v>
      </c>
    </row>
    <row r="600" spans="1:14">
      <c r="A600" s="76" t="s">
        <v>537</v>
      </c>
      <c r="B600" s="100">
        <v>10</v>
      </c>
      <c r="C600" s="100">
        <v>3</v>
      </c>
      <c r="D600" s="100">
        <v>65</v>
      </c>
      <c r="E600" s="101" t="s">
        <v>538</v>
      </c>
      <c r="F600" s="76" t="s">
        <v>25</v>
      </c>
      <c r="G600" s="76" t="s">
        <v>29</v>
      </c>
      <c r="H600" s="100" t="s">
        <v>18</v>
      </c>
      <c r="I600" s="100" t="s">
        <v>33</v>
      </c>
      <c r="J600" s="76" t="s">
        <v>250</v>
      </c>
      <c r="K600" s="102" t="s">
        <v>473</v>
      </c>
      <c r="L600" s="100" t="s">
        <v>461</v>
      </c>
      <c r="M600" s="100">
        <v>2</v>
      </c>
      <c r="N600" s="100">
        <v>30</v>
      </c>
    </row>
    <row r="601" spans="1:14">
      <c r="A601" s="76" t="s">
        <v>537</v>
      </c>
      <c r="B601" s="100">
        <v>10</v>
      </c>
      <c r="C601" s="100">
        <v>3</v>
      </c>
      <c r="D601" s="100">
        <v>65</v>
      </c>
      <c r="E601" s="101" t="s">
        <v>538</v>
      </c>
      <c r="F601" s="76" t="s">
        <v>16</v>
      </c>
      <c r="G601" s="76" t="s">
        <v>29</v>
      </c>
      <c r="H601" s="100" t="s">
        <v>18</v>
      </c>
      <c r="I601" s="100" t="s">
        <v>33</v>
      </c>
      <c r="J601" s="76" t="s">
        <v>250</v>
      </c>
      <c r="K601" s="102" t="s">
        <v>473</v>
      </c>
      <c r="L601" s="100" t="s">
        <v>461</v>
      </c>
      <c r="M601" s="100">
        <v>2</v>
      </c>
      <c r="N601" s="100">
        <v>30</v>
      </c>
    </row>
    <row r="602" spans="1:14">
      <c r="A602" s="76" t="s">
        <v>537</v>
      </c>
      <c r="B602" s="100">
        <v>11</v>
      </c>
      <c r="C602" s="100">
        <v>3</v>
      </c>
      <c r="D602" s="100">
        <v>65</v>
      </c>
      <c r="E602" s="101" t="s">
        <v>538</v>
      </c>
      <c r="F602" s="76" t="s">
        <v>25</v>
      </c>
      <c r="G602" s="76" t="s">
        <v>41</v>
      </c>
      <c r="H602" s="100" t="s">
        <v>18</v>
      </c>
      <c r="I602" s="100" t="s">
        <v>217</v>
      </c>
      <c r="J602" s="76" t="s">
        <v>260</v>
      </c>
      <c r="K602" s="102" t="s">
        <v>533</v>
      </c>
      <c r="L602" s="100" t="s">
        <v>461</v>
      </c>
      <c r="M602" s="100">
        <v>2</v>
      </c>
      <c r="N602" s="100">
        <v>30</v>
      </c>
    </row>
    <row r="603" spans="1:14">
      <c r="A603" s="76" t="s">
        <v>537</v>
      </c>
      <c r="B603" s="100">
        <v>11</v>
      </c>
      <c r="C603" s="100">
        <v>3</v>
      </c>
      <c r="D603" s="100">
        <v>65</v>
      </c>
      <c r="E603" s="101" t="s">
        <v>538</v>
      </c>
      <c r="F603" s="76" t="s">
        <v>16</v>
      </c>
      <c r="G603" s="76" t="s">
        <v>41</v>
      </c>
      <c r="H603" s="100" t="s">
        <v>18</v>
      </c>
      <c r="I603" s="100" t="s">
        <v>217</v>
      </c>
      <c r="J603" s="76" t="s">
        <v>260</v>
      </c>
      <c r="K603" s="102" t="s">
        <v>533</v>
      </c>
      <c r="L603" s="100" t="s">
        <v>461</v>
      </c>
      <c r="M603" s="100">
        <v>2</v>
      </c>
      <c r="N603" s="100">
        <v>30</v>
      </c>
    </row>
    <row r="604" spans="1:14">
      <c r="A604" s="76" t="s">
        <v>537</v>
      </c>
      <c r="B604" s="100">
        <v>12</v>
      </c>
      <c r="C604" s="100">
        <v>3</v>
      </c>
      <c r="D604" s="100">
        <v>15</v>
      </c>
      <c r="E604" s="101" t="s">
        <v>538</v>
      </c>
      <c r="F604" s="76" t="s">
        <v>25</v>
      </c>
      <c r="G604" s="76" t="s">
        <v>32</v>
      </c>
      <c r="H604" s="100" t="s">
        <v>18</v>
      </c>
      <c r="I604" s="100" t="s">
        <v>50</v>
      </c>
      <c r="J604" s="76" t="s">
        <v>30</v>
      </c>
      <c r="K604" s="102" t="s">
        <v>31</v>
      </c>
      <c r="L604" s="100" t="s">
        <v>461</v>
      </c>
      <c r="M604" s="100">
        <v>2</v>
      </c>
      <c r="N604" s="100">
        <v>30</v>
      </c>
    </row>
    <row r="605" spans="1:14">
      <c r="A605" s="76" t="s">
        <v>537</v>
      </c>
      <c r="B605" s="100">
        <v>12</v>
      </c>
      <c r="C605" s="100">
        <v>3</v>
      </c>
      <c r="D605" s="100">
        <v>15</v>
      </c>
      <c r="E605" s="101" t="s">
        <v>538</v>
      </c>
      <c r="F605" s="76" t="s">
        <v>16</v>
      </c>
      <c r="G605" s="76" t="s">
        <v>32</v>
      </c>
      <c r="H605" s="100" t="s">
        <v>18</v>
      </c>
      <c r="I605" s="100" t="s">
        <v>50</v>
      </c>
      <c r="J605" s="76" t="s">
        <v>30</v>
      </c>
      <c r="K605" s="102" t="s">
        <v>31</v>
      </c>
      <c r="L605" s="100" t="s">
        <v>461</v>
      </c>
      <c r="M605" s="100">
        <v>2</v>
      </c>
      <c r="N605" s="100">
        <v>30</v>
      </c>
    </row>
    <row r="606" spans="1:14">
      <c r="A606" s="76" t="s">
        <v>537</v>
      </c>
      <c r="B606" s="100"/>
      <c r="C606" s="100">
        <v>3</v>
      </c>
      <c r="D606" s="100">
        <v>0</v>
      </c>
      <c r="E606" s="101" t="s">
        <v>538</v>
      </c>
      <c r="F606" s="76" t="s">
        <v>25</v>
      </c>
      <c r="G606" s="76" t="s">
        <v>41</v>
      </c>
      <c r="H606" s="100" t="s">
        <v>18</v>
      </c>
      <c r="I606" s="100">
        <v>0</v>
      </c>
      <c r="J606" s="76" t="s">
        <v>30</v>
      </c>
      <c r="K606" s="102" t="s">
        <v>31</v>
      </c>
      <c r="L606" s="100" t="s">
        <v>461</v>
      </c>
      <c r="M606" s="100">
        <v>2</v>
      </c>
      <c r="N606" s="100">
        <v>30</v>
      </c>
    </row>
    <row r="607" spans="1:14">
      <c r="A607" s="76" t="s">
        <v>537</v>
      </c>
      <c r="B607" s="100"/>
      <c r="C607" s="100">
        <v>3</v>
      </c>
      <c r="D607" s="100">
        <v>0</v>
      </c>
      <c r="E607" s="101" t="s">
        <v>538</v>
      </c>
      <c r="F607" s="76" t="s">
        <v>16</v>
      </c>
      <c r="G607" s="76" t="s">
        <v>41</v>
      </c>
      <c r="H607" s="100" t="s">
        <v>18</v>
      </c>
      <c r="I607" s="100">
        <v>0</v>
      </c>
      <c r="J607" s="76" t="s">
        <v>30</v>
      </c>
      <c r="K607" s="102" t="s">
        <v>31</v>
      </c>
      <c r="L607" s="100" t="s">
        <v>461</v>
      </c>
      <c r="M607" s="100">
        <v>2</v>
      </c>
      <c r="N607" s="100">
        <v>30</v>
      </c>
    </row>
    <row r="608" spans="1:14">
      <c r="A608" s="76" t="s">
        <v>537</v>
      </c>
      <c r="B608" s="100"/>
      <c r="C608" s="100">
        <v>3</v>
      </c>
      <c r="D608" s="100">
        <v>0</v>
      </c>
      <c r="E608" s="101" t="s">
        <v>538</v>
      </c>
      <c r="F608" s="76" t="s">
        <v>53</v>
      </c>
      <c r="G608" s="76" t="s">
        <v>41</v>
      </c>
      <c r="H608" s="100" t="s">
        <v>18</v>
      </c>
      <c r="I608" s="100">
        <v>0</v>
      </c>
      <c r="J608" s="76" t="s">
        <v>30</v>
      </c>
      <c r="K608" s="102" t="s">
        <v>31</v>
      </c>
      <c r="L608" s="100" t="s">
        <v>461</v>
      </c>
      <c r="M608" s="100">
        <v>2</v>
      </c>
      <c r="N608" s="100">
        <v>30</v>
      </c>
    </row>
    <row r="609" spans="1:14">
      <c r="A609" s="76" t="s">
        <v>537</v>
      </c>
      <c r="B609" s="100"/>
      <c r="C609" s="100">
        <v>3</v>
      </c>
      <c r="D609" s="100">
        <v>0</v>
      </c>
      <c r="E609" s="101" t="s">
        <v>538</v>
      </c>
      <c r="F609" s="76" t="s">
        <v>28</v>
      </c>
      <c r="G609" s="76" t="s">
        <v>41</v>
      </c>
      <c r="H609" s="100" t="s">
        <v>18</v>
      </c>
      <c r="I609" s="100">
        <v>0</v>
      </c>
      <c r="J609" s="76" t="s">
        <v>30</v>
      </c>
      <c r="K609" s="102" t="s">
        <v>31</v>
      </c>
      <c r="L609" s="100" t="s">
        <v>461</v>
      </c>
      <c r="M609" s="100">
        <v>2</v>
      </c>
      <c r="N609" s="100">
        <v>30</v>
      </c>
    </row>
    <row r="610" spans="1:14">
      <c r="A610" s="76" t="s">
        <v>537</v>
      </c>
      <c r="B610" s="100"/>
      <c r="C610" s="100">
        <v>3</v>
      </c>
      <c r="D610" s="100">
        <v>0</v>
      </c>
      <c r="E610" s="101" t="s">
        <v>538</v>
      </c>
      <c r="F610" s="76" t="s">
        <v>25</v>
      </c>
      <c r="G610" s="76" t="s">
        <v>32</v>
      </c>
      <c r="H610" s="100" t="s">
        <v>18</v>
      </c>
      <c r="I610" s="100">
        <v>0</v>
      </c>
      <c r="J610" s="76" t="s">
        <v>30</v>
      </c>
      <c r="K610" s="102" t="s">
        <v>31</v>
      </c>
      <c r="L610" s="100" t="s">
        <v>461</v>
      </c>
      <c r="M610" s="100">
        <v>2</v>
      </c>
      <c r="N610" s="100">
        <v>30</v>
      </c>
    </row>
    <row r="611" spans="1:14" ht="15" customHeight="1">
      <c r="A611" s="76" t="s">
        <v>537</v>
      </c>
      <c r="B611" s="100"/>
      <c r="C611" s="100">
        <v>3</v>
      </c>
      <c r="D611" s="100">
        <v>0</v>
      </c>
      <c r="E611" s="101" t="s">
        <v>538</v>
      </c>
      <c r="F611" s="76" t="s">
        <v>16</v>
      </c>
      <c r="G611" s="76" t="s">
        <v>32</v>
      </c>
      <c r="H611" s="100" t="s">
        <v>18</v>
      </c>
      <c r="I611" s="100">
        <v>0</v>
      </c>
      <c r="J611" s="76" t="s">
        <v>30</v>
      </c>
      <c r="K611" s="102" t="s">
        <v>31</v>
      </c>
      <c r="L611" s="100" t="s">
        <v>461</v>
      </c>
      <c r="M611" s="100">
        <v>2</v>
      </c>
      <c r="N611" s="100">
        <v>30</v>
      </c>
    </row>
    <row r="612" spans="1:14" ht="15" customHeight="1">
      <c r="A612" s="76" t="s">
        <v>539</v>
      </c>
      <c r="B612" s="100">
        <v>1</v>
      </c>
      <c r="C612" s="100">
        <v>4</v>
      </c>
      <c r="D612" s="100">
        <v>45</v>
      </c>
      <c r="E612" s="101" t="s">
        <v>540</v>
      </c>
      <c r="F612" s="76" t="s">
        <v>53</v>
      </c>
      <c r="G612" s="76" t="s">
        <v>32</v>
      </c>
      <c r="H612" s="100" t="s">
        <v>18</v>
      </c>
      <c r="I612" s="100" t="s">
        <v>91</v>
      </c>
      <c r="J612" s="76" t="s">
        <v>34</v>
      </c>
      <c r="K612" s="102" t="s">
        <v>525</v>
      </c>
      <c r="L612" s="100" t="s">
        <v>461</v>
      </c>
      <c r="M612" s="100">
        <v>2</v>
      </c>
      <c r="N612" s="100">
        <v>30</v>
      </c>
    </row>
    <row r="613" spans="1:14">
      <c r="A613" s="76" t="s">
        <v>539</v>
      </c>
      <c r="B613" s="100">
        <v>1</v>
      </c>
      <c r="C613" s="100">
        <v>4</v>
      </c>
      <c r="D613" s="100">
        <v>45</v>
      </c>
      <c r="E613" s="101" t="s">
        <v>540</v>
      </c>
      <c r="F613" s="76" t="s">
        <v>28</v>
      </c>
      <c r="G613" s="76" t="s">
        <v>32</v>
      </c>
      <c r="H613" s="100" t="s">
        <v>18</v>
      </c>
      <c r="I613" s="100" t="s">
        <v>71</v>
      </c>
      <c r="J613" s="76" t="s">
        <v>101</v>
      </c>
      <c r="K613" s="102" t="s">
        <v>472</v>
      </c>
      <c r="L613" s="100" t="s">
        <v>461</v>
      </c>
      <c r="M613" s="100">
        <v>2</v>
      </c>
      <c r="N613" s="100">
        <v>30</v>
      </c>
    </row>
    <row r="614" spans="1:14">
      <c r="A614" s="76" t="s">
        <v>541</v>
      </c>
      <c r="B614" s="100">
        <v>1</v>
      </c>
      <c r="C614" s="100">
        <v>0</v>
      </c>
      <c r="D614" s="100">
        <v>60</v>
      </c>
      <c r="E614" s="101" t="s">
        <v>542</v>
      </c>
      <c r="F614" s="76" t="s">
        <v>25</v>
      </c>
      <c r="G614" s="76" t="s">
        <v>29</v>
      </c>
      <c r="H614" s="100" t="s">
        <v>18</v>
      </c>
      <c r="I614" s="100" t="s">
        <v>223</v>
      </c>
      <c r="J614" s="76" t="s">
        <v>114</v>
      </c>
      <c r="K614" s="102" t="s">
        <v>491</v>
      </c>
      <c r="L614" s="100" t="s">
        <v>461</v>
      </c>
      <c r="M614" s="100">
        <v>2</v>
      </c>
      <c r="N614" s="100">
        <v>30</v>
      </c>
    </row>
    <row r="615" spans="1:14">
      <c r="A615" s="76" t="s">
        <v>541</v>
      </c>
      <c r="B615" s="100">
        <v>1</v>
      </c>
      <c r="C615" s="100">
        <v>0</v>
      </c>
      <c r="D615" s="100">
        <v>60</v>
      </c>
      <c r="E615" s="101" t="s">
        <v>542</v>
      </c>
      <c r="F615" s="76" t="s">
        <v>16</v>
      </c>
      <c r="G615" s="76" t="s">
        <v>29</v>
      </c>
      <c r="H615" s="100" t="s">
        <v>18</v>
      </c>
      <c r="I615" s="100" t="s">
        <v>223</v>
      </c>
      <c r="J615" s="76" t="s">
        <v>114</v>
      </c>
      <c r="K615" s="102" t="s">
        <v>491</v>
      </c>
      <c r="L615" s="100" t="s">
        <v>461</v>
      </c>
      <c r="M615" s="100">
        <v>2</v>
      </c>
      <c r="N615" s="100">
        <v>30</v>
      </c>
    </row>
    <row r="616" spans="1:14">
      <c r="A616" s="76" t="s">
        <v>543</v>
      </c>
      <c r="B616" s="100">
        <v>1</v>
      </c>
      <c r="C616" s="100">
        <v>7</v>
      </c>
      <c r="D616" s="100">
        <v>45</v>
      </c>
      <c r="E616" s="101" t="s">
        <v>544</v>
      </c>
      <c r="F616" s="76" t="s">
        <v>28</v>
      </c>
      <c r="G616" s="76" t="s">
        <v>41</v>
      </c>
      <c r="H616" s="100" t="s">
        <v>18</v>
      </c>
      <c r="I616" s="100" t="s">
        <v>122</v>
      </c>
      <c r="J616" s="76" t="s">
        <v>72</v>
      </c>
      <c r="K616" s="102" t="s">
        <v>514</v>
      </c>
      <c r="L616" s="100" t="s">
        <v>461</v>
      </c>
      <c r="M616" s="100">
        <v>2</v>
      </c>
      <c r="N616" s="100">
        <v>30</v>
      </c>
    </row>
    <row r="617" spans="1:14">
      <c r="A617" s="76" t="s">
        <v>543</v>
      </c>
      <c r="B617" s="100">
        <v>1</v>
      </c>
      <c r="C617" s="100">
        <v>7</v>
      </c>
      <c r="D617" s="100">
        <v>45</v>
      </c>
      <c r="E617" s="101" t="s">
        <v>544</v>
      </c>
      <c r="F617" s="76" t="s">
        <v>53</v>
      </c>
      <c r="G617" s="76" t="s">
        <v>41</v>
      </c>
      <c r="H617" s="100" t="s">
        <v>18</v>
      </c>
      <c r="I617" s="100" t="s">
        <v>122</v>
      </c>
      <c r="J617" s="76" t="s">
        <v>72</v>
      </c>
      <c r="K617" s="102" t="s">
        <v>514</v>
      </c>
      <c r="L617" s="100" t="s">
        <v>461</v>
      </c>
      <c r="M617" s="100">
        <v>2</v>
      </c>
      <c r="N617" s="100">
        <v>30</v>
      </c>
    </row>
    <row r="618" spans="1:14">
      <c r="A618" s="76" t="s">
        <v>545</v>
      </c>
      <c r="B618" s="100">
        <v>1</v>
      </c>
      <c r="C618" s="100">
        <v>0</v>
      </c>
      <c r="D618" s="100">
        <v>35</v>
      </c>
      <c r="E618" s="101" t="s">
        <v>546</v>
      </c>
      <c r="F618" s="76" t="s">
        <v>53</v>
      </c>
      <c r="G618" s="76" t="s">
        <v>32</v>
      </c>
      <c r="H618" s="100" t="s">
        <v>18</v>
      </c>
      <c r="I618" s="100" t="s">
        <v>97</v>
      </c>
      <c r="J618" s="76" t="s">
        <v>30</v>
      </c>
      <c r="K618" s="102" t="s">
        <v>31</v>
      </c>
      <c r="L618" s="100" t="s">
        <v>461</v>
      </c>
      <c r="M618" s="100">
        <v>2</v>
      </c>
      <c r="N618" s="100">
        <v>30</v>
      </c>
    </row>
    <row r="619" spans="1:14">
      <c r="A619" s="76" t="s">
        <v>545</v>
      </c>
      <c r="B619" s="100">
        <v>1</v>
      </c>
      <c r="C619" s="100">
        <v>0</v>
      </c>
      <c r="D619" s="100">
        <v>35</v>
      </c>
      <c r="E619" s="101" t="s">
        <v>546</v>
      </c>
      <c r="F619" s="76" t="s">
        <v>28</v>
      </c>
      <c r="G619" s="76" t="s">
        <v>32</v>
      </c>
      <c r="H619" s="100" t="s">
        <v>18</v>
      </c>
      <c r="I619" s="100" t="s">
        <v>97</v>
      </c>
      <c r="J619" s="76" t="s">
        <v>30</v>
      </c>
      <c r="K619" s="102" t="s">
        <v>31</v>
      </c>
      <c r="L619" s="100" t="s">
        <v>461</v>
      </c>
      <c r="M619" s="100">
        <v>2</v>
      </c>
      <c r="N619" s="100">
        <v>30</v>
      </c>
    </row>
    <row r="620" spans="1:14">
      <c r="A620" s="76" t="s">
        <v>547</v>
      </c>
      <c r="B620" s="100">
        <v>1</v>
      </c>
      <c r="C620" s="100">
        <v>8</v>
      </c>
      <c r="D620" s="100">
        <v>25</v>
      </c>
      <c r="E620" s="101" t="s">
        <v>548</v>
      </c>
      <c r="F620" s="76" t="s">
        <v>28</v>
      </c>
      <c r="G620" s="76" t="s">
        <v>29</v>
      </c>
      <c r="H620" s="100" t="s">
        <v>18</v>
      </c>
      <c r="I620" s="100" t="s">
        <v>42</v>
      </c>
      <c r="J620" s="76" t="s">
        <v>126</v>
      </c>
      <c r="K620" s="102" t="s">
        <v>479</v>
      </c>
      <c r="L620" s="100" t="s">
        <v>461</v>
      </c>
      <c r="M620" s="100">
        <v>2</v>
      </c>
      <c r="N620" s="100">
        <v>30</v>
      </c>
    </row>
    <row r="621" spans="1:14">
      <c r="A621" s="76" t="s">
        <v>547</v>
      </c>
      <c r="B621" s="100">
        <v>1</v>
      </c>
      <c r="C621" s="100">
        <v>8</v>
      </c>
      <c r="D621" s="100">
        <v>25</v>
      </c>
      <c r="E621" s="101" t="s">
        <v>548</v>
      </c>
      <c r="F621" s="76" t="s">
        <v>23</v>
      </c>
      <c r="G621" s="76" t="s">
        <v>29</v>
      </c>
      <c r="H621" s="100" t="s">
        <v>18</v>
      </c>
      <c r="I621" s="100" t="s">
        <v>42</v>
      </c>
      <c r="J621" s="76" t="s">
        <v>126</v>
      </c>
      <c r="K621" s="102" t="s">
        <v>479</v>
      </c>
      <c r="L621" s="100" t="s">
        <v>461</v>
      </c>
      <c r="M621" s="100">
        <v>2</v>
      </c>
      <c r="N621" s="100">
        <v>30</v>
      </c>
    </row>
    <row r="622" spans="1:14" ht="15" customHeight="1">
      <c r="A622" s="76" t="s">
        <v>547</v>
      </c>
      <c r="B622" s="100">
        <v>1</v>
      </c>
      <c r="C622" s="100">
        <v>8</v>
      </c>
      <c r="D622" s="100">
        <v>25</v>
      </c>
      <c r="E622" s="101" t="s">
        <v>548</v>
      </c>
      <c r="F622" s="76" t="s">
        <v>53</v>
      </c>
      <c r="G622" s="76" t="s">
        <v>24</v>
      </c>
      <c r="H622" s="100" t="s">
        <v>18</v>
      </c>
      <c r="I622" s="100" t="s">
        <v>42</v>
      </c>
      <c r="J622" s="76" t="s">
        <v>480</v>
      </c>
      <c r="K622" s="102" t="s">
        <v>294</v>
      </c>
      <c r="L622" s="100" t="s">
        <v>461</v>
      </c>
      <c r="M622" s="100">
        <v>1</v>
      </c>
      <c r="N622" s="100">
        <v>15</v>
      </c>
    </row>
    <row r="623" spans="1:14" ht="15" customHeight="1">
      <c r="A623" s="76" t="s">
        <v>547</v>
      </c>
      <c r="B623" s="100">
        <v>1</v>
      </c>
      <c r="C623" s="100">
        <v>8</v>
      </c>
      <c r="D623" s="100">
        <v>25</v>
      </c>
      <c r="E623" s="101" t="s">
        <v>548</v>
      </c>
      <c r="F623" s="76" t="s">
        <v>53</v>
      </c>
      <c r="G623" s="76" t="s">
        <v>17</v>
      </c>
      <c r="H623" s="100" t="s">
        <v>18</v>
      </c>
      <c r="I623" s="100" t="s">
        <v>42</v>
      </c>
      <c r="J623" s="76" t="s">
        <v>30</v>
      </c>
      <c r="K623" s="102" t="s">
        <v>294</v>
      </c>
      <c r="L623" s="100" t="s">
        <v>461</v>
      </c>
      <c r="M623" s="100"/>
      <c r="N623" s="100">
        <v>0</v>
      </c>
    </row>
    <row r="624" spans="1:14">
      <c r="A624" s="76" t="s">
        <v>549</v>
      </c>
      <c r="B624" s="100">
        <v>2</v>
      </c>
      <c r="C624" s="100">
        <v>5</v>
      </c>
      <c r="D624" s="100">
        <v>45</v>
      </c>
      <c r="E624" s="101" t="s">
        <v>550</v>
      </c>
      <c r="F624" s="76" t="s">
        <v>53</v>
      </c>
      <c r="G624" s="76" t="s">
        <v>29</v>
      </c>
      <c r="H624" s="100" t="s">
        <v>18</v>
      </c>
      <c r="I624" s="100" t="s">
        <v>118</v>
      </c>
      <c r="J624" s="76" t="s">
        <v>109</v>
      </c>
      <c r="K624" s="102" t="s">
        <v>514</v>
      </c>
      <c r="L624" s="100" t="s">
        <v>461</v>
      </c>
      <c r="M624" s="100">
        <v>2</v>
      </c>
      <c r="N624" s="100">
        <v>30</v>
      </c>
    </row>
    <row r="625" spans="1:14" ht="14.25" customHeight="1">
      <c r="A625" s="76" t="s">
        <v>549</v>
      </c>
      <c r="B625" s="100">
        <v>2</v>
      </c>
      <c r="C625" s="100">
        <v>5</v>
      </c>
      <c r="D625" s="100">
        <v>45</v>
      </c>
      <c r="E625" s="101" t="s">
        <v>550</v>
      </c>
      <c r="F625" s="76" t="s">
        <v>28</v>
      </c>
      <c r="G625" s="76" t="s">
        <v>29</v>
      </c>
      <c r="H625" s="100" t="s">
        <v>18</v>
      </c>
      <c r="I625" s="100" t="s">
        <v>118</v>
      </c>
      <c r="J625" s="76" t="s">
        <v>109</v>
      </c>
      <c r="K625" s="102" t="s">
        <v>514</v>
      </c>
      <c r="L625" s="100" t="s">
        <v>461</v>
      </c>
      <c r="M625" s="100">
        <v>2</v>
      </c>
      <c r="N625" s="100">
        <v>30</v>
      </c>
    </row>
    <row r="626" spans="1:14">
      <c r="A626" s="76" t="s">
        <v>549</v>
      </c>
      <c r="B626" s="100">
        <v>1</v>
      </c>
      <c r="C626" s="100">
        <v>5</v>
      </c>
      <c r="D626" s="100">
        <v>45</v>
      </c>
      <c r="E626" s="101" t="s">
        <v>550</v>
      </c>
      <c r="F626" s="76" t="s">
        <v>53</v>
      </c>
      <c r="G626" s="76" t="s">
        <v>17</v>
      </c>
      <c r="H626" s="100" t="s">
        <v>18</v>
      </c>
      <c r="I626" s="100" t="s">
        <v>66</v>
      </c>
      <c r="J626" s="76" t="s">
        <v>67</v>
      </c>
      <c r="K626" s="102" t="s">
        <v>551</v>
      </c>
      <c r="L626" s="100" t="s">
        <v>461</v>
      </c>
      <c r="M626" s="100">
        <v>2</v>
      </c>
      <c r="N626" s="100">
        <v>30</v>
      </c>
    </row>
    <row r="627" spans="1:14">
      <c r="A627" s="76" t="s">
        <v>549</v>
      </c>
      <c r="B627" s="100">
        <v>1</v>
      </c>
      <c r="C627" s="100">
        <v>5</v>
      </c>
      <c r="D627" s="100">
        <v>45</v>
      </c>
      <c r="E627" s="101" t="s">
        <v>550</v>
      </c>
      <c r="F627" s="76" t="s">
        <v>28</v>
      </c>
      <c r="G627" s="76" t="s">
        <v>17</v>
      </c>
      <c r="H627" s="100" t="s">
        <v>18</v>
      </c>
      <c r="I627" s="100" t="s">
        <v>66</v>
      </c>
      <c r="J627" s="76" t="s">
        <v>67</v>
      </c>
      <c r="K627" s="102" t="s">
        <v>551</v>
      </c>
      <c r="L627" s="100" t="s">
        <v>461</v>
      </c>
      <c r="M627" s="100">
        <v>2</v>
      </c>
      <c r="N627" s="100">
        <v>30</v>
      </c>
    </row>
    <row r="628" spans="1:14">
      <c r="A628" s="76" t="s">
        <v>552</v>
      </c>
      <c r="B628" s="100">
        <v>1</v>
      </c>
      <c r="C628" s="100">
        <v>6</v>
      </c>
      <c r="D628" s="100">
        <v>60</v>
      </c>
      <c r="E628" s="101" t="s">
        <v>553</v>
      </c>
      <c r="F628" s="76" t="s">
        <v>28</v>
      </c>
      <c r="G628" s="76" t="s">
        <v>29</v>
      </c>
      <c r="H628" s="100" t="s">
        <v>18</v>
      </c>
      <c r="I628" s="100" t="s">
        <v>223</v>
      </c>
      <c r="J628" s="76" t="s">
        <v>114</v>
      </c>
      <c r="K628" s="102" t="s">
        <v>551</v>
      </c>
      <c r="L628" s="100" t="s">
        <v>461</v>
      </c>
      <c r="M628" s="100">
        <v>2</v>
      </c>
      <c r="N628" s="100">
        <v>30</v>
      </c>
    </row>
    <row r="629" spans="1:14">
      <c r="A629" s="76" t="s">
        <v>552</v>
      </c>
      <c r="B629" s="100">
        <v>1</v>
      </c>
      <c r="C629" s="100">
        <v>6</v>
      </c>
      <c r="D629" s="100">
        <v>60</v>
      </c>
      <c r="E629" s="101" t="s">
        <v>553</v>
      </c>
      <c r="F629" s="76" t="s">
        <v>23</v>
      </c>
      <c r="G629" s="76" t="s">
        <v>29</v>
      </c>
      <c r="H629" s="100" t="s">
        <v>18</v>
      </c>
      <c r="I629" s="100" t="s">
        <v>223</v>
      </c>
      <c r="J629" s="76" t="s">
        <v>114</v>
      </c>
      <c r="K629" s="102" t="s">
        <v>551</v>
      </c>
      <c r="L629" s="100" t="s">
        <v>461</v>
      </c>
      <c r="M629" s="100">
        <v>2</v>
      </c>
      <c r="N629" s="100">
        <v>30</v>
      </c>
    </row>
    <row r="630" spans="1:14">
      <c r="A630" s="76" t="s">
        <v>554</v>
      </c>
      <c r="B630" s="100">
        <v>5</v>
      </c>
      <c r="C630" s="100">
        <v>5</v>
      </c>
      <c r="D630" s="100">
        <v>60</v>
      </c>
      <c r="E630" s="101" t="s">
        <v>555</v>
      </c>
      <c r="F630" s="76" t="s">
        <v>23</v>
      </c>
      <c r="G630" s="76" t="s">
        <v>41</v>
      </c>
      <c r="H630" s="100" t="s">
        <v>18</v>
      </c>
      <c r="I630" s="100" t="s">
        <v>74</v>
      </c>
      <c r="J630" s="76" t="s">
        <v>170</v>
      </c>
      <c r="K630" s="102" t="s">
        <v>526</v>
      </c>
      <c r="L630" s="100" t="s">
        <v>461</v>
      </c>
      <c r="M630" s="100">
        <v>2</v>
      </c>
      <c r="N630" s="100">
        <v>30</v>
      </c>
    </row>
    <row r="631" spans="1:14">
      <c r="A631" s="76" t="s">
        <v>554</v>
      </c>
      <c r="B631" s="100">
        <v>5</v>
      </c>
      <c r="C631" s="100">
        <v>5</v>
      </c>
      <c r="D631" s="100">
        <v>60</v>
      </c>
      <c r="E631" s="101" t="s">
        <v>555</v>
      </c>
      <c r="F631" s="76" t="s">
        <v>53</v>
      </c>
      <c r="G631" s="76" t="s">
        <v>41</v>
      </c>
      <c r="H631" s="100" t="s">
        <v>18</v>
      </c>
      <c r="I631" s="100" t="s">
        <v>223</v>
      </c>
      <c r="J631" s="76" t="s">
        <v>114</v>
      </c>
      <c r="K631" s="102" t="s">
        <v>526</v>
      </c>
      <c r="L631" s="100" t="s">
        <v>461</v>
      </c>
      <c r="M631" s="100">
        <v>2</v>
      </c>
      <c r="N631" s="100">
        <v>30</v>
      </c>
    </row>
    <row r="632" spans="1:14">
      <c r="A632" s="76" t="s">
        <v>556</v>
      </c>
      <c r="B632" s="100">
        <v>1</v>
      </c>
      <c r="C632" s="100">
        <v>10</v>
      </c>
      <c r="D632" s="100">
        <v>10</v>
      </c>
      <c r="E632" s="101" t="s">
        <v>557</v>
      </c>
      <c r="F632" s="76" t="s">
        <v>53</v>
      </c>
      <c r="G632" s="76" t="s">
        <v>41</v>
      </c>
      <c r="H632" s="100" t="s">
        <v>18</v>
      </c>
      <c r="I632" s="100" t="s">
        <v>42</v>
      </c>
      <c r="J632" s="76" t="s">
        <v>30</v>
      </c>
      <c r="K632" s="102" t="s">
        <v>31</v>
      </c>
      <c r="L632" s="100" t="s">
        <v>461</v>
      </c>
      <c r="M632" s="100">
        <v>2</v>
      </c>
      <c r="N632" s="100">
        <v>30</v>
      </c>
    </row>
    <row r="633" spans="1:14">
      <c r="A633" s="76" t="s">
        <v>556</v>
      </c>
      <c r="B633" s="100">
        <v>2</v>
      </c>
      <c r="C633" s="100">
        <v>10</v>
      </c>
      <c r="D633" s="100">
        <v>20</v>
      </c>
      <c r="E633" s="101" t="s">
        <v>557</v>
      </c>
      <c r="F633" s="76" t="s">
        <v>53</v>
      </c>
      <c r="G633" s="76" t="s">
        <v>32</v>
      </c>
      <c r="H633" s="100" t="s">
        <v>18</v>
      </c>
      <c r="I633" s="100">
        <v>0</v>
      </c>
      <c r="J633" s="76" t="s">
        <v>30</v>
      </c>
      <c r="K633" s="102" t="s">
        <v>31</v>
      </c>
      <c r="L633" s="100" t="s">
        <v>461</v>
      </c>
      <c r="M633" s="100">
        <v>2</v>
      </c>
      <c r="N633" s="100">
        <v>30</v>
      </c>
    </row>
    <row r="634" spans="1:14">
      <c r="A634" s="76" t="s">
        <v>556</v>
      </c>
      <c r="B634" s="100">
        <v>1</v>
      </c>
      <c r="C634" s="100">
        <v>10</v>
      </c>
      <c r="D634" s="100">
        <v>10</v>
      </c>
      <c r="E634" s="101" t="s">
        <v>557</v>
      </c>
      <c r="F634" s="76" t="s">
        <v>53</v>
      </c>
      <c r="G634" s="76" t="s">
        <v>17</v>
      </c>
      <c r="H634" s="100" t="s">
        <v>18</v>
      </c>
      <c r="I634" s="100" t="s">
        <v>42</v>
      </c>
      <c r="J634" s="76" t="s">
        <v>30</v>
      </c>
      <c r="K634" s="102" t="s">
        <v>31</v>
      </c>
      <c r="L634" s="100" t="s">
        <v>461</v>
      </c>
      <c r="M634" s="100">
        <v>2</v>
      </c>
      <c r="N634" s="100">
        <v>30</v>
      </c>
    </row>
    <row r="635" spans="1:14">
      <c r="A635" s="76" t="s">
        <v>556</v>
      </c>
      <c r="B635" s="100">
        <v>2</v>
      </c>
      <c r="C635" s="100">
        <v>10</v>
      </c>
      <c r="D635" s="100">
        <v>20</v>
      </c>
      <c r="E635" s="101" t="s">
        <v>557</v>
      </c>
      <c r="F635" s="76" t="s">
        <v>28</v>
      </c>
      <c r="G635" s="76" t="s">
        <v>32</v>
      </c>
      <c r="H635" s="100" t="s">
        <v>18</v>
      </c>
      <c r="I635" s="100">
        <v>0</v>
      </c>
      <c r="J635" s="76" t="s">
        <v>30</v>
      </c>
      <c r="K635" s="102" t="s">
        <v>31</v>
      </c>
      <c r="L635" s="100" t="s">
        <v>461</v>
      </c>
      <c r="M635" s="100">
        <v>2</v>
      </c>
      <c r="N635" s="100">
        <v>30</v>
      </c>
    </row>
    <row r="636" spans="1:14">
      <c r="A636" s="76" t="s">
        <v>558</v>
      </c>
      <c r="B636" s="100">
        <v>4</v>
      </c>
      <c r="C636" s="100">
        <v>6</v>
      </c>
      <c r="D636" s="100">
        <v>45</v>
      </c>
      <c r="E636" s="101" t="s">
        <v>559</v>
      </c>
      <c r="F636" s="76" t="s">
        <v>28</v>
      </c>
      <c r="G636" s="76" t="s">
        <v>32</v>
      </c>
      <c r="H636" s="100" t="s">
        <v>18</v>
      </c>
      <c r="I636" s="100" t="s">
        <v>118</v>
      </c>
      <c r="J636" s="76" t="s">
        <v>109</v>
      </c>
      <c r="K636" s="102" t="s">
        <v>177</v>
      </c>
      <c r="L636" s="100" t="s">
        <v>461</v>
      </c>
      <c r="M636" s="100">
        <v>2</v>
      </c>
      <c r="N636" s="100">
        <v>30</v>
      </c>
    </row>
    <row r="637" spans="1:14">
      <c r="A637" s="76" t="s">
        <v>558</v>
      </c>
      <c r="B637" s="100">
        <v>4</v>
      </c>
      <c r="C637" s="100">
        <v>6</v>
      </c>
      <c r="D637" s="100">
        <v>45</v>
      </c>
      <c r="E637" s="101" t="s">
        <v>559</v>
      </c>
      <c r="F637" s="76" t="s">
        <v>23</v>
      </c>
      <c r="G637" s="76" t="s">
        <v>32</v>
      </c>
      <c r="H637" s="100" t="s">
        <v>18</v>
      </c>
      <c r="I637" s="100" t="s">
        <v>118</v>
      </c>
      <c r="J637" s="76" t="s">
        <v>109</v>
      </c>
      <c r="K637" s="102" t="s">
        <v>177</v>
      </c>
      <c r="L637" s="100" t="s">
        <v>461</v>
      </c>
      <c r="M637" s="100">
        <v>2</v>
      </c>
      <c r="N637" s="100">
        <v>30</v>
      </c>
    </row>
    <row r="638" spans="1:14">
      <c r="A638" s="76" t="s">
        <v>558</v>
      </c>
      <c r="B638" s="100">
        <v>4</v>
      </c>
      <c r="C638" s="100">
        <v>6</v>
      </c>
      <c r="D638" s="100">
        <v>40</v>
      </c>
      <c r="E638" s="101" t="s">
        <v>559</v>
      </c>
      <c r="F638" s="76" t="s">
        <v>53</v>
      </c>
      <c r="G638" s="76" t="s">
        <v>32</v>
      </c>
      <c r="H638" s="100" t="s">
        <v>18</v>
      </c>
      <c r="I638" s="100" t="s">
        <v>161</v>
      </c>
      <c r="J638" s="76" t="s">
        <v>58</v>
      </c>
      <c r="K638" s="102" t="s">
        <v>177</v>
      </c>
      <c r="L638" s="100" t="s">
        <v>461</v>
      </c>
      <c r="M638" s="100">
        <v>2</v>
      </c>
      <c r="N638" s="100">
        <v>30</v>
      </c>
    </row>
    <row r="639" spans="1:14">
      <c r="A639" s="76" t="s">
        <v>560</v>
      </c>
      <c r="B639" s="100">
        <v>1</v>
      </c>
      <c r="C639" s="100">
        <v>7</v>
      </c>
      <c r="D639" s="100">
        <v>40</v>
      </c>
      <c r="E639" s="101" t="s">
        <v>561</v>
      </c>
      <c r="F639" s="76" t="s">
        <v>28</v>
      </c>
      <c r="G639" s="76" t="s">
        <v>399</v>
      </c>
      <c r="H639" s="100" t="s">
        <v>18</v>
      </c>
      <c r="I639" s="100" t="s">
        <v>486</v>
      </c>
      <c r="J639" s="76" t="s">
        <v>513</v>
      </c>
      <c r="K639" s="102" t="s">
        <v>562</v>
      </c>
      <c r="L639" s="100" t="s">
        <v>461</v>
      </c>
      <c r="M639" s="100">
        <v>1</v>
      </c>
      <c r="N639" s="100">
        <v>15</v>
      </c>
    </row>
    <row r="640" spans="1:14">
      <c r="A640" s="76" t="s">
        <v>560</v>
      </c>
      <c r="B640" s="100">
        <v>1</v>
      </c>
      <c r="C640" s="100">
        <v>7</v>
      </c>
      <c r="D640" s="100">
        <v>0</v>
      </c>
      <c r="E640" s="101" t="s">
        <v>561</v>
      </c>
      <c r="F640" s="76" t="s">
        <v>28</v>
      </c>
      <c r="G640" s="76" t="s">
        <v>56</v>
      </c>
      <c r="H640" s="100" t="s">
        <v>18</v>
      </c>
      <c r="I640" s="100">
        <v>0</v>
      </c>
      <c r="J640" s="76" t="s">
        <v>30</v>
      </c>
      <c r="K640" s="102" t="s">
        <v>31</v>
      </c>
      <c r="L640" s="100" t="s">
        <v>461</v>
      </c>
      <c r="M640" s="100"/>
      <c r="N640" s="100">
        <v>0</v>
      </c>
    </row>
    <row r="641" spans="1:14">
      <c r="A641" s="76" t="s">
        <v>560</v>
      </c>
      <c r="B641" s="100">
        <v>1</v>
      </c>
      <c r="C641" s="100">
        <v>7</v>
      </c>
      <c r="D641" s="100">
        <v>40</v>
      </c>
      <c r="E641" s="101" t="s">
        <v>561</v>
      </c>
      <c r="F641" s="76" t="s">
        <v>28</v>
      </c>
      <c r="G641" s="76" t="s">
        <v>32</v>
      </c>
      <c r="H641" s="100" t="s">
        <v>18</v>
      </c>
      <c r="I641" s="100" t="s">
        <v>228</v>
      </c>
      <c r="J641" s="76" t="s">
        <v>119</v>
      </c>
      <c r="K641" s="102" t="s">
        <v>562</v>
      </c>
      <c r="L641" s="100" t="s">
        <v>461</v>
      </c>
      <c r="M641" s="100">
        <v>2</v>
      </c>
      <c r="N641" s="100">
        <v>30</v>
      </c>
    </row>
    <row r="642" spans="1:14">
      <c r="A642" s="76" t="s">
        <v>560</v>
      </c>
      <c r="B642" s="100">
        <v>1</v>
      </c>
      <c r="C642" s="100">
        <v>7</v>
      </c>
      <c r="D642" s="100">
        <v>40</v>
      </c>
      <c r="E642" s="101" t="s">
        <v>561</v>
      </c>
      <c r="F642" s="76" t="s">
        <v>23</v>
      </c>
      <c r="G642" s="76" t="s">
        <v>32</v>
      </c>
      <c r="H642" s="100" t="s">
        <v>18</v>
      </c>
      <c r="I642" s="100" t="s">
        <v>223</v>
      </c>
      <c r="J642" s="76" t="s">
        <v>114</v>
      </c>
      <c r="K642" s="102" t="s">
        <v>562</v>
      </c>
      <c r="L642" s="100" t="s">
        <v>461</v>
      </c>
      <c r="M642" s="100">
        <v>2</v>
      </c>
      <c r="N642" s="100">
        <v>30</v>
      </c>
    </row>
    <row r="643" spans="1:14">
      <c r="A643" s="76" t="s">
        <v>563</v>
      </c>
      <c r="B643" s="100">
        <v>2</v>
      </c>
      <c r="C643" s="100">
        <v>1</v>
      </c>
      <c r="D643" s="100">
        <v>80</v>
      </c>
      <c r="E643" s="101" t="s">
        <v>564</v>
      </c>
      <c r="F643" s="76" t="s">
        <v>28</v>
      </c>
      <c r="G643" s="76" t="s">
        <v>32</v>
      </c>
      <c r="H643" s="100" t="s">
        <v>18</v>
      </c>
      <c r="I643" s="100" t="s">
        <v>57</v>
      </c>
      <c r="J643" s="76" t="s">
        <v>153</v>
      </c>
      <c r="K643" s="102" t="s">
        <v>565</v>
      </c>
      <c r="L643" s="100" t="s">
        <v>566</v>
      </c>
      <c r="M643" s="100">
        <v>2</v>
      </c>
      <c r="N643" s="100">
        <v>30</v>
      </c>
    </row>
    <row r="644" spans="1:14">
      <c r="A644" s="76" t="s">
        <v>563</v>
      </c>
      <c r="B644" s="100">
        <v>2</v>
      </c>
      <c r="C644" s="100">
        <v>1</v>
      </c>
      <c r="D644" s="100">
        <v>80</v>
      </c>
      <c r="E644" s="101" t="s">
        <v>564</v>
      </c>
      <c r="F644" s="76" t="s">
        <v>23</v>
      </c>
      <c r="G644" s="76" t="s">
        <v>32</v>
      </c>
      <c r="H644" s="100" t="s">
        <v>18</v>
      </c>
      <c r="I644" s="100" t="s">
        <v>57</v>
      </c>
      <c r="J644" s="76" t="s">
        <v>153</v>
      </c>
      <c r="K644" s="102" t="s">
        <v>565</v>
      </c>
      <c r="L644" s="100" t="s">
        <v>566</v>
      </c>
      <c r="M644" s="100">
        <v>2</v>
      </c>
      <c r="N644" s="100">
        <v>30</v>
      </c>
    </row>
    <row r="645" spans="1:14">
      <c r="A645" s="76" t="s">
        <v>563</v>
      </c>
      <c r="B645" s="100">
        <v>2</v>
      </c>
      <c r="C645" s="100">
        <v>1</v>
      </c>
      <c r="D645" s="100">
        <v>80</v>
      </c>
      <c r="E645" s="101" t="s">
        <v>564</v>
      </c>
      <c r="F645" s="76" t="s">
        <v>53</v>
      </c>
      <c r="G645" s="76" t="s">
        <v>32</v>
      </c>
      <c r="H645" s="100" t="s">
        <v>18</v>
      </c>
      <c r="I645" s="100" t="s">
        <v>187</v>
      </c>
      <c r="J645" s="76" t="s">
        <v>181</v>
      </c>
      <c r="K645" s="102" t="s">
        <v>565</v>
      </c>
      <c r="L645" s="100" t="s">
        <v>566</v>
      </c>
      <c r="M645" s="100">
        <v>2</v>
      </c>
      <c r="N645" s="100">
        <v>30</v>
      </c>
    </row>
    <row r="646" spans="1:14">
      <c r="A646" s="76" t="s">
        <v>563</v>
      </c>
      <c r="B646" s="100">
        <v>3</v>
      </c>
      <c r="C646" s="100">
        <v>1</v>
      </c>
      <c r="D646" s="100">
        <v>80</v>
      </c>
      <c r="E646" s="101" t="s">
        <v>564</v>
      </c>
      <c r="F646" s="76" t="s">
        <v>25</v>
      </c>
      <c r="G646" s="76" t="s">
        <v>29</v>
      </c>
      <c r="H646" s="100" t="s">
        <v>18</v>
      </c>
      <c r="I646" s="100" t="s">
        <v>57</v>
      </c>
      <c r="J646" s="76" t="s">
        <v>153</v>
      </c>
      <c r="K646" s="102" t="s">
        <v>567</v>
      </c>
      <c r="L646" s="100" t="s">
        <v>566</v>
      </c>
      <c r="M646" s="100">
        <v>2</v>
      </c>
      <c r="N646" s="100">
        <v>30</v>
      </c>
    </row>
    <row r="647" spans="1:14">
      <c r="A647" s="76" t="s">
        <v>563</v>
      </c>
      <c r="B647" s="100">
        <v>3</v>
      </c>
      <c r="C647" s="100">
        <v>1</v>
      </c>
      <c r="D647" s="100">
        <v>80</v>
      </c>
      <c r="E647" s="101" t="s">
        <v>564</v>
      </c>
      <c r="F647" s="76" t="s">
        <v>16</v>
      </c>
      <c r="G647" s="76" t="s">
        <v>29</v>
      </c>
      <c r="H647" s="100" t="s">
        <v>18</v>
      </c>
      <c r="I647" s="100" t="s">
        <v>57</v>
      </c>
      <c r="J647" s="76" t="s">
        <v>153</v>
      </c>
      <c r="K647" s="102" t="s">
        <v>567</v>
      </c>
      <c r="L647" s="100" t="s">
        <v>566</v>
      </c>
      <c r="M647" s="100">
        <v>2</v>
      </c>
      <c r="N647" s="100">
        <v>30</v>
      </c>
    </row>
    <row r="648" spans="1:14">
      <c r="A648" s="76" t="s">
        <v>563</v>
      </c>
      <c r="B648" s="100">
        <v>3</v>
      </c>
      <c r="C648" s="100">
        <v>1</v>
      </c>
      <c r="D648" s="100">
        <v>80</v>
      </c>
      <c r="E648" s="101" t="s">
        <v>564</v>
      </c>
      <c r="F648" s="76" t="s">
        <v>53</v>
      </c>
      <c r="G648" s="76" t="s">
        <v>17</v>
      </c>
      <c r="H648" s="100" t="s">
        <v>18</v>
      </c>
      <c r="I648" s="100" t="s">
        <v>187</v>
      </c>
      <c r="J648" s="76" t="s">
        <v>188</v>
      </c>
      <c r="K648" s="102" t="s">
        <v>567</v>
      </c>
      <c r="L648" s="100" t="s">
        <v>566</v>
      </c>
      <c r="M648" s="100">
        <v>2</v>
      </c>
      <c r="N648" s="100">
        <v>30</v>
      </c>
    </row>
    <row r="649" spans="1:14">
      <c r="A649" s="76" t="s">
        <v>563</v>
      </c>
      <c r="B649" s="100">
        <v>4</v>
      </c>
      <c r="C649" s="100">
        <v>1</v>
      </c>
      <c r="D649" s="100">
        <v>80</v>
      </c>
      <c r="E649" s="101" t="s">
        <v>564</v>
      </c>
      <c r="F649" s="76" t="s">
        <v>53</v>
      </c>
      <c r="G649" s="76" t="s">
        <v>41</v>
      </c>
      <c r="H649" s="100" t="s">
        <v>18</v>
      </c>
      <c r="I649" s="100" t="s">
        <v>57</v>
      </c>
      <c r="J649" s="76" t="s">
        <v>153</v>
      </c>
      <c r="K649" s="102" t="s">
        <v>568</v>
      </c>
      <c r="L649" s="100" t="s">
        <v>566</v>
      </c>
      <c r="M649" s="100">
        <v>2</v>
      </c>
      <c r="N649" s="100">
        <v>30</v>
      </c>
    </row>
    <row r="650" spans="1:14">
      <c r="A650" s="76" t="s">
        <v>563</v>
      </c>
      <c r="B650" s="100">
        <v>4</v>
      </c>
      <c r="C650" s="100">
        <v>1</v>
      </c>
      <c r="D650" s="100">
        <v>80</v>
      </c>
      <c r="E650" s="101" t="s">
        <v>564</v>
      </c>
      <c r="F650" s="76" t="s">
        <v>28</v>
      </c>
      <c r="G650" s="76" t="s">
        <v>32</v>
      </c>
      <c r="H650" s="100" t="s">
        <v>18</v>
      </c>
      <c r="I650" s="100" t="s">
        <v>149</v>
      </c>
      <c r="J650" s="76" t="s">
        <v>150</v>
      </c>
      <c r="K650" s="102" t="s">
        <v>568</v>
      </c>
      <c r="L650" s="100" t="s">
        <v>566</v>
      </c>
      <c r="M650" s="100">
        <v>2</v>
      </c>
      <c r="N650" s="100">
        <v>30</v>
      </c>
    </row>
    <row r="651" spans="1:14">
      <c r="A651" s="76" t="s">
        <v>563</v>
      </c>
      <c r="B651" s="100">
        <v>4</v>
      </c>
      <c r="C651" s="100">
        <v>1</v>
      </c>
      <c r="D651" s="100">
        <v>80</v>
      </c>
      <c r="E651" s="101" t="s">
        <v>564</v>
      </c>
      <c r="F651" s="76" t="s">
        <v>23</v>
      </c>
      <c r="G651" s="76" t="s">
        <v>32</v>
      </c>
      <c r="H651" s="100" t="s">
        <v>18</v>
      </c>
      <c r="I651" s="100" t="s">
        <v>149</v>
      </c>
      <c r="J651" s="76" t="s">
        <v>150</v>
      </c>
      <c r="K651" s="102" t="s">
        <v>568</v>
      </c>
      <c r="L651" s="100" t="s">
        <v>566</v>
      </c>
      <c r="M651" s="100">
        <v>2</v>
      </c>
      <c r="N651" s="100">
        <v>30</v>
      </c>
    </row>
    <row r="652" spans="1:14">
      <c r="A652" s="76" t="s">
        <v>563</v>
      </c>
      <c r="B652" s="100">
        <v>5</v>
      </c>
      <c r="C652" s="100">
        <v>1</v>
      </c>
      <c r="D652" s="100">
        <v>80</v>
      </c>
      <c r="E652" s="101" t="s">
        <v>564</v>
      </c>
      <c r="F652" s="76" t="s">
        <v>28</v>
      </c>
      <c r="G652" s="76" t="s">
        <v>41</v>
      </c>
      <c r="H652" s="100" t="s">
        <v>18</v>
      </c>
      <c r="I652" s="100" t="s">
        <v>57</v>
      </c>
      <c r="J652" s="76" t="s">
        <v>153</v>
      </c>
      <c r="K652" s="102" t="s">
        <v>569</v>
      </c>
      <c r="L652" s="100" t="s">
        <v>566</v>
      </c>
      <c r="M652" s="100">
        <v>2</v>
      </c>
      <c r="N652" s="100">
        <v>30</v>
      </c>
    </row>
    <row r="653" spans="1:14">
      <c r="A653" s="76" t="s">
        <v>563</v>
      </c>
      <c r="B653" s="100">
        <v>5</v>
      </c>
      <c r="C653" s="100">
        <v>1</v>
      </c>
      <c r="D653" s="100">
        <v>80</v>
      </c>
      <c r="E653" s="101" t="s">
        <v>564</v>
      </c>
      <c r="F653" s="76" t="s">
        <v>23</v>
      </c>
      <c r="G653" s="76" t="s">
        <v>41</v>
      </c>
      <c r="H653" s="100" t="s">
        <v>18</v>
      </c>
      <c r="I653" s="100" t="s">
        <v>57</v>
      </c>
      <c r="J653" s="76" t="s">
        <v>153</v>
      </c>
      <c r="K653" s="102" t="s">
        <v>569</v>
      </c>
      <c r="L653" s="100" t="s">
        <v>566</v>
      </c>
      <c r="M653" s="100">
        <v>2</v>
      </c>
      <c r="N653" s="100">
        <v>30</v>
      </c>
    </row>
    <row r="654" spans="1:14">
      <c r="A654" s="76" t="s">
        <v>563</v>
      </c>
      <c r="B654" s="100">
        <v>5</v>
      </c>
      <c r="C654" s="100">
        <v>1</v>
      </c>
      <c r="D654" s="100">
        <v>80</v>
      </c>
      <c r="E654" s="101" t="s">
        <v>564</v>
      </c>
      <c r="F654" s="76" t="s">
        <v>53</v>
      </c>
      <c r="G654" s="76" t="s">
        <v>41</v>
      </c>
      <c r="H654" s="100" t="s">
        <v>18</v>
      </c>
      <c r="I654" s="100" t="s">
        <v>171</v>
      </c>
      <c r="J654" s="76" t="s">
        <v>188</v>
      </c>
      <c r="K654" s="102" t="s">
        <v>569</v>
      </c>
      <c r="L654" s="100" t="s">
        <v>566</v>
      </c>
      <c r="M654" s="100">
        <v>2</v>
      </c>
      <c r="N654" s="100">
        <v>30</v>
      </c>
    </row>
    <row r="655" spans="1:14">
      <c r="A655" s="76" t="s">
        <v>563</v>
      </c>
      <c r="B655" s="100">
        <v>12</v>
      </c>
      <c r="C655" s="100">
        <v>1</v>
      </c>
      <c r="D655" s="100">
        <v>80</v>
      </c>
      <c r="E655" s="101" t="s">
        <v>564</v>
      </c>
      <c r="F655" s="76" t="s">
        <v>25</v>
      </c>
      <c r="G655" s="76" t="s">
        <v>29</v>
      </c>
      <c r="H655" s="100" t="s">
        <v>18</v>
      </c>
      <c r="I655" s="100" t="s">
        <v>149</v>
      </c>
      <c r="J655" s="76" t="s">
        <v>150</v>
      </c>
      <c r="K655" s="102" t="s">
        <v>570</v>
      </c>
      <c r="L655" s="100" t="s">
        <v>566</v>
      </c>
      <c r="M655" s="100">
        <v>2</v>
      </c>
      <c r="N655" s="100">
        <v>30</v>
      </c>
    </row>
    <row r="656" spans="1:14">
      <c r="A656" s="76" t="s">
        <v>563</v>
      </c>
      <c r="B656" s="100">
        <v>12</v>
      </c>
      <c r="C656" s="100">
        <v>1</v>
      </c>
      <c r="D656" s="100">
        <v>80</v>
      </c>
      <c r="E656" s="101" t="s">
        <v>564</v>
      </c>
      <c r="F656" s="76" t="s">
        <v>53</v>
      </c>
      <c r="G656" s="76" t="s">
        <v>17</v>
      </c>
      <c r="H656" s="100" t="s">
        <v>18</v>
      </c>
      <c r="I656" s="100" t="s">
        <v>217</v>
      </c>
      <c r="J656" s="76" t="s">
        <v>260</v>
      </c>
      <c r="K656" s="102" t="s">
        <v>570</v>
      </c>
      <c r="L656" s="100" t="s">
        <v>566</v>
      </c>
      <c r="M656" s="100">
        <v>2</v>
      </c>
      <c r="N656" s="100">
        <v>30</v>
      </c>
    </row>
    <row r="657" spans="1:14">
      <c r="A657" s="76" t="s">
        <v>563</v>
      </c>
      <c r="B657" s="100">
        <v>12</v>
      </c>
      <c r="C657" s="100">
        <v>1</v>
      </c>
      <c r="D657" s="100">
        <v>80</v>
      </c>
      <c r="E657" s="101" t="s">
        <v>564</v>
      </c>
      <c r="F657" s="76" t="s">
        <v>16</v>
      </c>
      <c r="G657" s="76" t="s">
        <v>29</v>
      </c>
      <c r="H657" s="100" t="s">
        <v>18</v>
      </c>
      <c r="I657" s="100" t="s">
        <v>149</v>
      </c>
      <c r="J657" s="76" t="s">
        <v>150</v>
      </c>
      <c r="K657" s="102" t="s">
        <v>570</v>
      </c>
      <c r="L657" s="100" t="s">
        <v>566</v>
      </c>
      <c r="M657" s="100">
        <v>2</v>
      </c>
      <c r="N657" s="100">
        <v>30</v>
      </c>
    </row>
    <row r="658" spans="1:14">
      <c r="A658" s="76" t="s">
        <v>563</v>
      </c>
      <c r="B658" s="100">
        <v>12</v>
      </c>
      <c r="C658" s="100">
        <v>1</v>
      </c>
      <c r="D658" s="100">
        <v>80</v>
      </c>
      <c r="E658" s="101" t="s">
        <v>564</v>
      </c>
      <c r="F658" s="76" t="s">
        <v>25</v>
      </c>
      <c r="G658" s="76" t="s">
        <v>29</v>
      </c>
      <c r="H658" s="100" t="s">
        <v>18</v>
      </c>
      <c r="I658" s="100" t="s">
        <v>149</v>
      </c>
      <c r="J658" s="76" t="s">
        <v>30</v>
      </c>
      <c r="K658" s="102" t="s">
        <v>31</v>
      </c>
      <c r="L658" s="100" t="s">
        <v>566</v>
      </c>
      <c r="M658" s="100">
        <v>2</v>
      </c>
      <c r="N658" s="100">
        <v>30</v>
      </c>
    </row>
    <row r="659" spans="1:14">
      <c r="A659" s="76" t="s">
        <v>563</v>
      </c>
      <c r="B659" s="100">
        <v>12</v>
      </c>
      <c r="C659" s="100">
        <v>1</v>
      </c>
      <c r="D659" s="100">
        <v>80</v>
      </c>
      <c r="E659" s="101" t="s">
        <v>564</v>
      </c>
      <c r="F659" s="76" t="s">
        <v>53</v>
      </c>
      <c r="G659" s="76" t="s">
        <v>17</v>
      </c>
      <c r="H659" s="100" t="s">
        <v>18</v>
      </c>
      <c r="I659" s="100" t="s">
        <v>217</v>
      </c>
      <c r="J659" s="76" t="s">
        <v>30</v>
      </c>
      <c r="K659" s="102" t="s">
        <v>31</v>
      </c>
      <c r="L659" s="100" t="s">
        <v>566</v>
      </c>
      <c r="M659" s="100">
        <v>2</v>
      </c>
      <c r="N659" s="100">
        <v>30</v>
      </c>
    </row>
    <row r="660" spans="1:14">
      <c r="A660" s="76" t="s">
        <v>563</v>
      </c>
      <c r="B660" s="100">
        <v>12</v>
      </c>
      <c r="C660" s="100">
        <v>1</v>
      </c>
      <c r="D660" s="100">
        <v>80</v>
      </c>
      <c r="E660" s="101" t="s">
        <v>564</v>
      </c>
      <c r="F660" s="76" t="s">
        <v>16</v>
      </c>
      <c r="G660" s="76" t="s">
        <v>41</v>
      </c>
      <c r="H660" s="100" t="s">
        <v>18</v>
      </c>
      <c r="I660" s="100" t="s">
        <v>149</v>
      </c>
      <c r="J660" s="76" t="s">
        <v>30</v>
      </c>
      <c r="K660" s="102" t="s">
        <v>31</v>
      </c>
      <c r="L660" s="100" t="s">
        <v>566</v>
      </c>
      <c r="M660" s="100">
        <v>2</v>
      </c>
      <c r="N660" s="100">
        <v>30</v>
      </c>
    </row>
    <row r="661" spans="1:14">
      <c r="A661" s="76" t="s">
        <v>571</v>
      </c>
      <c r="B661" s="100">
        <v>1</v>
      </c>
      <c r="C661" s="100">
        <v>0</v>
      </c>
      <c r="D661" s="100">
        <v>60</v>
      </c>
      <c r="E661" s="101" t="s">
        <v>572</v>
      </c>
      <c r="F661" s="76" t="s">
        <v>53</v>
      </c>
      <c r="G661" s="76" t="s">
        <v>41</v>
      </c>
      <c r="H661" s="100" t="s">
        <v>18</v>
      </c>
      <c r="I661" s="100" t="s">
        <v>223</v>
      </c>
      <c r="J661" s="76" t="s">
        <v>573</v>
      </c>
      <c r="K661" s="102" t="s">
        <v>567</v>
      </c>
      <c r="L661" s="100" t="s">
        <v>566</v>
      </c>
      <c r="M661" s="100">
        <v>1</v>
      </c>
      <c r="N661" s="100">
        <v>15</v>
      </c>
    </row>
    <row r="662" spans="1:14">
      <c r="A662" s="76" t="s">
        <v>571</v>
      </c>
      <c r="B662" s="100">
        <v>1</v>
      </c>
      <c r="C662" s="100">
        <v>0</v>
      </c>
      <c r="D662" s="100">
        <v>60</v>
      </c>
      <c r="E662" s="101" t="s">
        <v>572</v>
      </c>
      <c r="F662" s="76" t="s">
        <v>28</v>
      </c>
      <c r="G662" s="76" t="s">
        <v>41</v>
      </c>
      <c r="H662" s="100" t="s">
        <v>18</v>
      </c>
      <c r="I662" s="100" t="s">
        <v>223</v>
      </c>
      <c r="J662" s="76" t="s">
        <v>573</v>
      </c>
      <c r="K662" s="102" t="s">
        <v>574</v>
      </c>
      <c r="L662" s="100" t="s">
        <v>566</v>
      </c>
      <c r="M662" s="100">
        <v>1</v>
      </c>
      <c r="N662" s="100">
        <v>15</v>
      </c>
    </row>
    <row r="663" spans="1:14">
      <c r="A663" s="76" t="s">
        <v>571</v>
      </c>
      <c r="B663" s="100"/>
      <c r="C663" s="100">
        <v>0</v>
      </c>
      <c r="D663" s="100">
        <v>0</v>
      </c>
      <c r="E663" s="101" t="s">
        <v>572</v>
      </c>
      <c r="F663" s="76" t="s">
        <v>16</v>
      </c>
      <c r="G663" s="76" t="s">
        <v>32</v>
      </c>
      <c r="H663" s="100" t="s">
        <v>18</v>
      </c>
      <c r="I663" s="100">
        <v>0</v>
      </c>
      <c r="J663" s="76" t="s">
        <v>30</v>
      </c>
      <c r="K663" s="102" t="s">
        <v>31</v>
      </c>
      <c r="L663" s="100" t="s">
        <v>566</v>
      </c>
      <c r="M663" s="100">
        <v>2</v>
      </c>
      <c r="N663" s="100">
        <v>30</v>
      </c>
    </row>
    <row r="664" spans="1:14">
      <c r="A664" s="76" t="s">
        <v>575</v>
      </c>
      <c r="B664" s="100">
        <v>1</v>
      </c>
      <c r="C664" s="100">
        <v>6</v>
      </c>
      <c r="D664" s="100">
        <v>48</v>
      </c>
      <c r="E664" s="101" t="s">
        <v>576</v>
      </c>
      <c r="F664" s="76" t="s">
        <v>53</v>
      </c>
      <c r="G664" s="76" t="s">
        <v>29</v>
      </c>
      <c r="H664" s="100" t="s">
        <v>18</v>
      </c>
      <c r="I664" s="100" t="s">
        <v>180</v>
      </c>
      <c r="J664" s="76" t="s">
        <v>573</v>
      </c>
      <c r="K664" s="102" t="s">
        <v>577</v>
      </c>
      <c r="L664" s="100" t="s">
        <v>566</v>
      </c>
      <c r="M664" s="100">
        <v>2</v>
      </c>
      <c r="N664" s="100">
        <v>30</v>
      </c>
    </row>
    <row r="665" spans="1:14">
      <c r="A665" s="76" t="s">
        <v>575</v>
      </c>
      <c r="B665" s="100">
        <v>1</v>
      </c>
      <c r="C665" s="100">
        <v>6</v>
      </c>
      <c r="D665" s="100">
        <v>48</v>
      </c>
      <c r="E665" s="101" t="s">
        <v>576</v>
      </c>
      <c r="F665" s="76" t="s">
        <v>23</v>
      </c>
      <c r="G665" s="76" t="s">
        <v>29</v>
      </c>
      <c r="H665" s="100" t="s">
        <v>18</v>
      </c>
      <c r="I665" s="100" t="s">
        <v>180</v>
      </c>
      <c r="J665" s="76" t="s">
        <v>573</v>
      </c>
      <c r="K665" s="102" t="s">
        <v>577</v>
      </c>
      <c r="L665" s="100" t="s">
        <v>566</v>
      </c>
      <c r="M665" s="100">
        <v>2</v>
      </c>
      <c r="N665" s="100">
        <v>30</v>
      </c>
    </row>
    <row r="666" spans="1:14">
      <c r="A666" s="76" t="s">
        <v>578</v>
      </c>
      <c r="B666" s="100">
        <v>1</v>
      </c>
      <c r="C666" s="100">
        <v>5</v>
      </c>
      <c r="D666" s="100">
        <v>45</v>
      </c>
      <c r="E666" s="101" t="s">
        <v>579</v>
      </c>
      <c r="F666" s="76" t="s">
        <v>16</v>
      </c>
      <c r="G666" s="76" t="s">
        <v>41</v>
      </c>
      <c r="H666" s="100" t="s">
        <v>18</v>
      </c>
      <c r="I666" s="100" t="s">
        <v>149</v>
      </c>
      <c r="J666" s="76" t="s">
        <v>30</v>
      </c>
      <c r="K666" s="102" t="s">
        <v>31</v>
      </c>
      <c r="L666" s="100" t="s">
        <v>566</v>
      </c>
      <c r="M666" s="100">
        <v>2</v>
      </c>
      <c r="N666" s="100">
        <v>30</v>
      </c>
    </row>
    <row r="667" spans="1:14">
      <c r="A667" s="76" t="s">
        <v>578</v>
      </c>
      <c r="B667" s="100">
        <v>1</v>
      </c>
      <c r="C667" s="100">
        <v>5</v>
      </c>
      <c r="D667" s="100">
        <v>45</v>
      </c>
      <c r="E667" s="101" t="s">
        <v>579</v>
      </c>
      <c r="F667" s="76" t="s">
        <v>25</v>
      </c>
      <c r="G667" s="76" t="s">
        <v>41</v>
      </c>
      <c r="H667" s="100" t="s">
        <v>18</v>
      </c>
      <c r="I667" s="100" t="s">
        <v>33</v>
      </c>
      <c r="J667" s="76" t="s">
        <v>30</v>
      </c>
      <c r="K667" s="102" t="s">
        <v>31</v>
      </c>
      <c r="L667" s="100" t="s">
        <v>566</v>
      </c>
      <c r="M667" s="100">
        <v>2</v>
      </c>
      <c r="N667" s="100">
        <v>30</v>
      </c>
    </row>
    <row r="668" spans="1:14">
      <c r="A668" s="76" t="s">
        <v>578</v>
      </c>
      <c r="B668" s="100">
        <v>2</v>
      </c>
      <c r="C668" s="100">
        <v>5</v>
      </c>
      <c r="D668" s="100">
        <v>80</v>
      </c>
      <c r="E668" s="101" t="s">
        <v>579</v>
      </c>
      <c r="F668" s="76" t="s">
        <v>28</v>
      </c>
      <c r="G668" s="76" t="s">
        <v>32</v>
      </c>
      <c r="H668" s="100" t="s">
        <v>18</v>
      </c>
      <c r="I668" s="100">
        <v>0</v>
      </c>
      <c r="J668" s="76" t="s">
        <v>181</v>
      </c>
      <c r="K668" s="102" t="s">
        <v>402</v>
      </c>
      <c r="L668" s="100" t="s">
        <v>566</v>
      </c>
      <c r="M668" s="100">
        <v>2</v>
      </c>
      <c r="N668" s="100">
        <v>30</v>
      </c>
    </row>
    <row r="669" spans="1:14">
      <c r="A669" s="76" t="s">
        <v>578</v>
      </c>
      <c r="B669" s="100">
        <v>2</v>
      </c>
      <c r="C669" s="100">
        <v>5</v>
      </c>
      <c r="D669" s="100">
        <v>80</v>
      </c>
      <c r="E669" s="101" t="s">
        <v>579</v>
      </c>
      <c r="F669" s="76" t="s">
        <v>23</v>
      </c>
      <c r="G669" s="76" t="s">
        <v>32</v>
      </c>
      <c r="H669" s="100" t="s">
        <v>18</v>
      </c>
      <c r="I669" s="100">
        <v>0</v>
      </c>
      <c r="J669" s="76" t="s">
        <v>181</v>
      </c>
      <c r="K669" s="102" t="s">
        <v>402</v>
      </c>
      <c r="L669" s="100" t="s">
        <v>566</v>
      </c>
      <c r="M669" s="100">
        <v>2</v>
      </c>
      <c r="N669" s="100">
        <v>30</v>
      </c>
    </row>
    <row r="670" spans="1:14">
      <c r="A670" s="76" t="s">
        <v>578</v>
      </c>
      <c r="B670" s="100">
        <v>3</v>
      </c>
      <c r="C670" s="100">
        <v>5</v>
      </c>
      <c r="D670" s="100">
        <v>80</v>
      </c>
      <c r="E670" s="101" t="s">
        <v>579</v>
      </c>
      <c r="F670" s="76" t="s">
        <v>25</v>
      </c>
      <c r="G670" s="76" t="s">
        <v>32</v>
      </c>
      <c r="H670" s="100" t="s">
        <v>18</v>
      </c>
      <c r="I670" s="100" t="s">
        <v>149</v>
      </c>
      <c r="J670" s="76" t="s">
        <v>260</v>
      </c>
      <c r="K670" s="102" t="s">
        <v>580</v>
      </c>
      <c r="L670" s="100" t="s">
        <v>566</v>
      </c>
      <c r="M670" s="100">
        <v>2</v>
      </c>
      <c r="N670" s="100">
        <v>30</v>
      </c>
    </row>
    <row r="671" spans="1:14">
      <c r="A671" s="76" t="s">
        <v>578</v>
      </c>
      <c r="B671" s="100">
        <v>3</v>
      </c>
      <c r="C671" s="100">
        <v>5</v>
      </c>
      <c r="D671" s="100">
        <v>80</v>
      </c>
      <c r="E671" s="101" t="s">
        <v>579</v>
      </c>
      <c r="F671" s="76" t="s">
        <v>16</v>
      </c>
      <c r="G671" s="76" t="s">
        <v>32</v>
      </c>
      <c r="H671" s="100" t="s">
        <v>18</v>
      </c>
      <c r="I671" s="100" t="s">
        <v>149</v>
      </c>
      <c r="J671" s="76" t="s">
        <v>260</v>
      </c>
      <c r="K671" s="102" t="s">
        <v>580</v>
      </c>
      <c r="L671" s="100" t="s">
        <v>566</v>
      </c>
      <c r="M671" s="100">
        <v>2</v>
      </c>
      <c r="N671" s="100">
        <v>30</v>
      </c>
    </row>
    <row r="672" spans="1:14">
      <c r="A672" s="76" t="s">
        <v>581</v>
      </c>
      <c r="B672" s="100">
        <v>1</v>
      </c>
      <c r="C672" s="100">
        <v>9</v>
      </c>
      <c r="D672" s="100">
        <v>0</v>
      </c>
      <c r="E672" s="101" t="s">
        <v>582</v>
      </c>
      <c r="F672" s="76" t="s">
        <v>25</v>
      </c>
      <c r="G672" s="76" t="s">
        <v>32</v>
      </c>
      <c r="H672" s="100" t="s">
        <v>18</v>
      </c>
      <c r="I672" s="100">
        <v>0</v>
      </c>
      <c r="J672" s="76" t="s">
        <v>30</v>
      </c>
      <c r="K672" s="102" t="s">
        <v>31</v>
      </c>
      <c r="L672" s="100" t="s">
        <v>566</v>
      </c>
      <c r="M672" s="100">
        <v>2</v>
      </c>
      <c r="N672" s="100">
        <v>30</v>
      </c>
    </row>
    <row r="673" spans="1:14">
      <c r="A673" s="76" t="s">
        <v>581</v>
      </c>
      <c r="B673" s="100">
        <v>1</v>
      </c>
      <c r="C673" s="100">
        <v>9</v>
      </c>
      <c r="D673" s="100">
        <v>0</v>
      </c>
      <c r="E673" s="101" t="s">
        <v>582</v>
      </c>
      <c r="F673" s="76" t="s">
        <v>16</v>
      </c>
      <c r="G673" s="76" t="s">
        <v>32</v>
      </c>
      <c r="H673" s="100" t="s">
        <v>18</v>
      </c>
      <c r="I673" s="100">
        <v>0</v>
      </c>
      <c r="J673" s="76" t="s">
        <v>30</v>
      </c>
      <c r="K673" s="102" t="s">
        <v>31</v>
      </c>
      <c r="L673" s="100" t="s">
        <v>566</v>
      </c>
      <c r="M673" s="100">
        <v>2</v>
      </c>
      <c r="N673" s="100">
        <v>30</v>
      </c>
    </row>
    <row r="674" spans="1:14">
      <c r="A674" s="76" t="s">
        <v>581</v>
      </c>
      <c r="B674" s="100">
        <v>1</v>
      </c>
      <c r="C674" s="100">
        <v>9</v>
      </c>
      <c r="D674" s="100">
        <v>0</v>
      </c>
      <c r="E674" s="101" t="s">
        <v>582</v>
      </c>
      <c r="F674" s="76" t="s">
        <v>16</v>
      </c>
      <c r="G674" s="76" t="s">
        <v>32</v>
      </c>
      <c r="H674" s="100" t="s">
        <v>18</v>
      </c>
      <c r="I674" s="100">
        <v>0</v>
      </c>
      <c r="J674" s="76" t="s">
        <v>30</v>
      </c>
      <c r="K674" s="102" t="s">
        <v>31</v>
      </c>
      <c r="L674" s="100" t="s">
        <v>566</v>
      </c>
      <c r="M674" s="100">
        <v>2</v>
      </c>
      <c r="N674" s="100">
        <v>30</v>
      </c>
    </row>
    <row r="675" spans="1:14">
      <c r="A675" s="76" t="s">
        <v>583</v>
      </c>
      <c r="B675" s="100">
        <v>1</v>
      </c>
      <c r="C675" s="100">
        <v>2</v>
      </c>
      <c r="D675" s="100">
        <v>70</v>
      </c>
      <c r="E675" s="101" t="s">
        <v>584</v>
      </c>
      <c r="F675" s="76" t="s">
        <v>53</v>
      </c>
      <c r="G675" s="76" t="s">
        <v>17</v>
      </c>
      <c r="H675" s="100" t="s">
        <v>18</v>
      </c>
      <c r="I675" s="100" t="s">
        <v>223</v>
      </c>
      <c r="J675" s="76" t="s">
        <v>119</v>
      </c>
      <c r="K675" s="102" t="s">
        <v>574</v>
      </c>
      <c r="L675" s="100" t="s">
        <v>566</v>
      </c>
      <c r="M675" s="100">
        <v>2</v>
      </c>
      <c r="N675" s="100">
        <v>30</v>
      </c>
    </row>
    <row r="676" spans="1:14">
      <c r="A676" s="76" t="s">
        <v>583</v>
      </c>
      <c r="B676" s="100">
        <v>1</v>
      </c>
      <c r="C676" s="100">
        <v>2</v>
      </c>
      <c r="D676" s="100">
        <v>70</v>
      </c>
      <c r="E676" s="101" t="s">
        <v>584</v>
      </c>
      <c r="F676" s="76" t="s">
        <v>23</v>
      </c>
      <c r="G676" s="76" t="s">
        <v>17</v>
      </c>
      <c r="H676" s="100" t="s">
        <v>18</v>
      </c>
      <c r="I676" s="100" t="s">
        <v>57</v>
      </c>
      <c r="J676" s="76" t="s">
        <v>153</v>
      </c>
      <c r="K676" s="102" t="s">
        <v>574</v>
      </c>
      <c r="L676" s="100" t="s">
        <v>566</v>
      </c>
      <c r="M676" s="100">
        <v>2</v>
      </c>
      <c r="N676" s="100">
        <v>30</v>
      </c>
    </row>
    <row r="677" spans="1:14">
      <c r="A677" s="76" t="s">
        <v>585</v>
      </c>
      <c r="B677" s="100">
        <v>1</v>
      </c>
      <c r="C677" s="100">
        <v>8</v>
      </c>
      <c r="D677" s="100">
        <v>49</v>
      </c>
      <c r="E677" s="101" t="s">
        <v>586</v>
      </c>
      <c r="F677" s="76" t="s">
        <v>25</v>
      </c>
      <c r="G677" s="76" t="s">
        <v>41</v>
      </c>
      <c r="H677" s="100" t="s">
        <v>18</v>
      </c>
      <c r="I677" s="100" t="s">
        <v>118</v>
      </c>
      <c r="J677" s="76" t="s">
        <v>58</v>
      </c>
      <c r="K677" s="102" t="s">
        <v>587</v>
      </c>
      <c r="L677" s="100" t="s">
        <v>566</v>
      </c>
      <c r="M677" s="100">
        <v>2</v>
      </c>
      <c r="N677" s="100">
        <v>30</v>
      </c>
    </row>
    <row r="678" spans="1:14">
      <c r="A678" s="76" t="s">
        <v>585</v>
      </c>
      <c r="B678" s="100">
        <v>1</v>
      </c>
      <c r="C678" s="100">
        <v>8</v>
      </c>
      <c r="D678" s="100">
        <v>49</v>
      </c>
      <c r="E678" s="101" t="s">
        <v>586</v>
      </c>
      <c r="F678" s="76" t="s">
        <v>16</v>
      </c>
      <c r="G678" s="76" t="s">
        <v>41</v>
      </c>
      <c r="H678" s="100" t="s">
        <v>18</v>
      </c>
      <c r="I678" s="100" t="s">
        <v>118</v>
      </c>
      <c r="J678" s="76" t="s">
        <v>58</v>
      </c>
      <c r="K678" s="102" t="s">
        <v>587</v>
      </c>
      <c r="L678" s="100" t="s">
        <v>566</v>
      </c>
      <c r="M678" s="100">
        <v>2</v>
      </c>
      <c r="N678" s="100">
        <v>30</v>
      </c>
    </row>
    <row r="679" spans="1:14">
      <c r="A679" s="76" t="s">
        <v>588</v>
      </c>
      <c r="B679" s="100">
        <v>1</v>
      </c>
      <c r="C679" s="100">
        <v>0</v>
      </c>
      <c r="D679" s="100">
        <v>49</v>
      </c>
      <c r="E679" s="101" t="s">
        <v>589</v>
      </c>
      <c r="F679" s="76" t="s">
        <v>25</v>
      </c>
      <c r="G679" s="76" t="s">
        <v>41</v>
      </c>
      <c r="H679" s="100" t="s">
        <v>18</v>
      </c>
      <c r="I679" s="100" t="s">
        <v>66</v>
      </c>
      <c r="J679" s="76" t="s">
        <v>30</v>
      </c>
      <c r="K679" s="102" t="s">
        <v>31</v>
      </c>
      <c r="L679" s="100" t="s">
        <v>566</v>
      </c>
      <c r="M679" s="100">
        <v>2</v>
      </c>
      <c r="N679" s="100">
        <v>30</v>
      </c>
    </row>
    <row r="680" spans="1:14">
      <c r="A680" s="76" t="s">
        <v>588</v>
      </c>
      <c r="B680" s="100">
        <v>1</v>
      </c>
      <c r="C680" s="100">
        <v>0</v>
      </c>
      <c r="D680" s="100">
        <v>49</v>
      </c>
      <c r="E680" s="101" t="s">
        <v>589</v>
      </c>
      <c r="F680" s="76" t="s">
        <v>16</v>
      </c>
      <c r="G680" s="76" t="s">
        <v>41</v>
      </c>
      <c r="H680" s="100" t="s">
        <v>18</v>
      </c>
      <c r="I680" s="100" t="s">
        <v>66</v>
      </c>
      <c r="J680" s="76" t="s">
        <v>30</v>
      </c>
      <c r="K680" s="102" t="s">
        <v>31</v>
      </c>
      <c r="L680" s="100" t="s">
        <v>566</v>
      </c>
      <c r="M680" s="100">
        <v>2</v>
      </c>
      <c r="N680" s="100">
        <v>30</v>
      </c>
    </row>
    <row r="681" spans="1:14">
      <c r="A681" s="76" t="s">
        <v>590</v>
      </c>
      <c r="B681" s="100">
        <v>1</v>
      </c>
      <c r="C681" s="100">
        <v>4</v>
      </c>
      <c r="D681" s="100">
        <v>80</v>
      </c>
      <c r="E681" s="101" t="s">
        <v>591</v>
      </c>
      <c r="F681" s="76" t="s">
        <v>25</v>
      </c>
      <c r="G681" s="76" t="s">
        <v>32</v>
      </c>
      <c r="H681" s="100" t="s">
        <v>18</v>
      </c>
      <c r="I681" s="100" t="s">
        <v>137</v>
      </c>
      <c r="J681" s="76" t="s">
        <v>181</v>
      </c>
      <c r="K681" s="102" t="s">
        <v>570</v>
      </c>
      <c r="L681" s="100" t="s">
        <v>566</v>
      </c>
      <c r="M681" s="100">
        <v>2</v>
      </c>
      <c r="N681" s="100">
        <v>30</v>
      </c>
    </row>
    <row r="682" spans="1:14">
      <c r="A682" s="76" t="s">
        <v>590</v>
      </c>
      <c r="B682" s="100">
        <v>1</v>
      </c>
      <c r="C682" s="100">
        <v>4</v>
      </c>
      <c r="D682" s="100">
        <v>80</v>
      </c>
      <c r="E682" s="101" t="s">
        <v>591</v>
      </c>
      <c r="F682" s="76" t="s">
        <v>16</v>
      </c>
      <c r="G682" s="76" t="s">
        <v>32</v>
      </c>
      <c r="H682" s="100" t="s">
        <v>18</v>
      </c>
      <c r="I682" s="100" t="s">
        <v>137</v>
      </c>
      <c r="J682" s="76" t="s">
        <v>181</v>
      </c>
      <c r="K682" s="102" t="s">
        <v>570</v>
      </c>
      <c r="L682" s="100" t="s">
        <v>566</v>
      </c>
      <c r="M682" s="100">
        <v>2</v>
      </c>
      <c r="N682" s="100">
        <v>30</v>
      </c>
    </row>
    <row r="683" spans="1:14">
      <c r="A683" s="76" t="s">
        <v>590</v>
      </c>
      <c r="B683" s="100">
        <v>2</v>
      </c>
      <c r="C683" s="100">
        <v>4</v>
      </c>
      <c r="D683" s="100">
        <v>80</v>
      </c>
      <c r="E683" s="101" t="s">
        <v>591</v>
      </c>
      <c r="F683" s="76" t="s">
        <v>25</v>
      </c>
      <c r="G683" s="76" t="s">
        <v>32</v>
      </c>
      <c r="H683" s="100" t="s">
        <v>18</v>
      </c>
      <c r="I683" s="100" t="s">
        <v>149</v>
      </c>
      <c r="J683" s="76" t="s">
        <v>188</v>
      </c>
      <c r="K683" s="102" t="s">
        <v>569</v>
      </c>
      <c r="L683" s="100" t="s">
        <v>566</v>
      </c>
      <c r="M683" s="100">
        <v>2</v>
      </c>
      <c r="N683" s="100">
        <v>30</v>
      </c>
    </row>
    <row r="684" spans="1:14">
      <c r="A684" s="76" t="s">
        <v>590</v>
      </c>
      <c r="B684" s="100">
        <v>2</v>
      </c>
      <c r="C684" s="100">
        <v>4</v>
      </c>
      <c r="D684" s="100">
        <v>80</v>
      </c>
      <c r="E684" s="101" t="s">
        <v>591</v>
      </c>
      <c r="F684" s="76" t="s">
        <v>16</v>
      </c>
      <c r="G684" s="76" t="s">
        <v>32</v>
      </c>
      <c r="H684" s="100" t="s">
        <v>18</v>
      </c>
      <c r="I684" s="100" t="s">
        <v>149</v>
      </c>
      <c r="J684" s="76" t="s">
        <v>188</v>
      </c>
      <c r="K684" s="102" t="s">
        <v>569</v>
      </c>
      <c r="L684" s="100" t="s">
        <v>566</v>
      </c>
      <c r="M684" s="100">
        <v>2</v>
      </c>
      <c r="N684" s="100">
        <v>30</v>
      </c>
    </row>
    <row r="685" spans="1:14">
      <c r="A685" s="76" t="s">
        <v>590</v>
      </c>
      <c r="B685" s="100">
        <v>3</v>
      </c>
      <c r="C685" s="100">
        <v>4</v>
      </c>
      <c r="D685" s="100">
        <v>80</v>
      </c>
      <c r="E685" s="101" t="s">
        <v>591</v>
      </c>
      <c r="F685" s="76" t="s">
        <v>25</v>
      </c>
      <c r="G685" s="76" t="s">
        <v>41</v>
      </c>
      <c r="H685" s="100" t="s">
        <v>18</v>
      </c>
      <c r="I685" s="100" t="s">
        <v>149</v>
      </c>
      <c r="J685" s="76" t="s">
        <v>95</v>
      </c>
      <c r="K685" s="102" t="s">
        <v>569</v>
      </c>
      <c r="L685" s="100" t="s">
        <v>566</v>
      </c>
      <c r="M685" s="100">
        <v>2</v>
      </c>
      <c r="N685" s="100">
        <v>30</v>
      </c>
    </row>
    <row r="686" spans="1:14">
      <c r="A686" s="76" t="s">
        <v>590</v>
      </c>
      <c r="B686" s="100">
        <v>3</v>
      </c>
      <c r="C686" s="100">
        <v>4</v>
      </c>
      <c r="D686" s="100">
        <v>80</v>
      </c>
      <c r="E686" s="101" t="s">
        <v>591</v>
      </c>
      <c r="F686" s="76" t="s">
        <v>16</v>
      </c>
      <c r="G686" s="76" t="s">
        <v>41</v>
      </c>
      <c r="H686" s="100" t="s">
        <v>18</v>
      </c>
      <c r="I686" s="100" t="s">
        <v>149</v>
      </c>
      <c r="J686" s="76" t="s">
        <v>95</v>
      </c>
      <c r="K686" s="102" t="s">
        <v>569</v>
      </c>
      <c r="L686" s="100" t="s">
        <v>566</v>
      </c>
      <c r="M686" s="100">
        <v>2</v>
      </c>
      <c r="N686" s="100">
        <v>30</v>
      </c>
    </row>
    <row r="687" spans="1:14">
      <c r="A687" s="76" t="s">
        <v>592</v>
      </c>
      <c r="B687" s="100">
        <v>1</v>
      </c>
      <c r="C687" s="100">
        <v>5</v>
      </c>
      <c r="D687" s="100">
        <v>90</v>
      </c>
      <c r="E687" s="101" t="s">
        <v>593</v>
      </c>
      <c r="F687" s="76" t="s">
        <v>28</v>
      </c>
      <c r="G687" s="76" t="s">
        <v>32</v>
      </c>
      <c r="H687" s="100" t="s">
        <v>18</v>
      </c>
      <c r="I687" s="100" t="s">
        <v>149</v>
      </c>
      <c r="J687" s="76" t="s">
        <v>260</v>
      </c>
      <c r="K687" s="102" t="s">
        <v>594</v>
      </c>
      <c r="L687" s="100" t="s">
        <v>566</v>
      </c>
      <c r="M687" s="100">
        <v>2</v>
      </c>
      <c r="N687" s="100">
        <v>30</v>
      </c>
    </row>
    <row r="688" spans="1:14">
      <c r="A688" s="76" t="s">
        <v>592</v>
      </c>
      <c r="B688" s="100">
        <v>1</v>
      </c>
      <c r="C688" s="100">
        <v>5</v>
      </c>
      <c r="D688" s="100">
        <v>90</v>
      </c>
      <c r="E688" s="101" t="s">
        <v>593</v>
      </c>
      <c r="F688" s="76" t="s">
        <v>23</v>
      </c>
      <c r="G688" s="76" t="s">
        <v>32</v>
      </c>
      <c r="H688" s="100" t="s">
        <v>18</v>
      </c>
      <c r="I688" s="100" t="s">
        <v>94</v>
      </c>
      <c r="J688" s="76" t="s">
        <v>260</v>
      </c>
      <c r="K688" s="102" t="s">
        <v>594</v>
      </c>
      <c r="L688" s="100" t="s">
        <v>566</v>
      </c>
      <c r="M688" s="100">
        <v>2</v>
      </c>
      <c r="N688" s="100">
        <v>30</v>
      </c>
    </row>
    <row r="689" spans="1:14">
      <c r="A689" s="76" t="s">
        <v>592</v>
      </c>
      <c r="B689" s="100">
        <v>2</v>
      </c>
      <c r="C689" s="100">
        <v>5</v>
      </c>
      <c r="D689" s="100">
        <v>90</v>
      </c>
      <c r="E689" s="101" t="s">
        <v>593</v>
      </c>
      <c r="F689" s="76" t="s">
        <v>28</v>
      </c>
      <c r="G689" s="76" t="s">
        <v>17</v>
      </c>
      <c r="H689" s="100" t="s">
        <v>18</v>
      </c>
      <c r="I689" s="100" t="s">
        <v>149</v>
      </c>
      <c r="J689" s="76" t="s">
        <v>123</v>
      </c>
      <c r="K689" s="102" t="s">
        <v>594</v>
      </c>
      <c r="L689" s="100" t="s">
        <v>566</v>
      </c>
      <c r="M689" s="100">
        <v>2</v>
      </c>
      <c r="N689" s="100">
        <v>30</v>
      </c>
    </row>
    <row r="690" spans="1:14">
      <c r="A690" s="76" t="s">
        <v>592</v>
      </c>
      <c r="B690" s="100">
        <v>3</v>
      </c>
      <c r="C690" s="100">
        <v>5</v>
      </c>
      <c r="D690" s="100">
        <v>90</v>
      </c>
      <c r="E690" s="101" t="s">
        <v>593</v>
      </c>
      <c r="F690" s="76" t="s">
        <v>23</v>
      </c>
      <c r="G690" s="76" t="s">
        <v>17</v>
      </c>
      <c r="H690" s="100" t="s">
        <v>18</v>
      </c>
      <c r="I690" s="100" t="s">
        <v>94</v>
      </c>
      <c r="J690" s="76" t="s">
        <v>89</v>
      </c>
      <c r="K690" s="102" t="s">
        <v>594</v>
      </c>
      <c r="L690" s="100" t="s">
        <v>566</v>
      </c>
      <c r="M690" s="100">
        <v>2</v>
      </c>
      <c r="N690" s="100">
        <v>30</v>
      </c>
    </row>
    <row r="691" spans="1:14">
      <c r="A691" s="76" t="s">
        <v>595</v>
      </c>
      <c r="B691" s="100">
        <v>1</v>
      </c>
      <c r="C691" s="100">
        <v>0</v>
      </c>
      <c r="D691" s="100">
        <v>0</v>
      </c>
      <c r="E691" s="101" t="s">
        <v>596</v>
      </c>
      <c r="F691" s="76" t="s">
        <v>53</v>
      </c>
      <c r="G691" s="76" t="s">
        <v>17</v>
      </c>
      <c r="H691" s="100" t="s">
        <v>18</v>
      </c>
      <c r="I691" s="100">
        <v>0</v>
      </c>
      <c r="J691" s="76" t="s">
        <v>30</v>
      </c>
      <c r="K691" s="102" t="s">
        <v>31</v>
      </c>
      <c r="L691" s="100" t="s">
        <v>566</v>
      </c>
      <c r="M691" s="100">
        <v>2</v>
      </c>
      <c r="N691" s="100">
        <v>30</v>
      </c>
    </row>
    <row r="692" spans="1:14">
      <c r="A692" s="76" t="s">
        <v>595</v>
      </c>
      <c r="B692" s="100">
        <v>1</v>
      </c>
      <c r="C692" s="100">
        <v>0</v>
      </c>
      <c r="D692" s="100">
        <v>0</v>
      </c>
      <c r="E692" s="101" t="s">
        <v>596</v>
      </c>
      <c r="F692" s="76" t="s">
        <v>23</v>
      </c>
      <c r="G692" s="76" t="s">
        <v>17</v>
      </c>
      <c r="H692" s="100" t="s">
        <v>18</v>
      </c>
      <c r="I692" s="100">
        <v>0</v>
      </c>
      <c r="J692" s="76" t="s">
        <v>30</v>
      </c>
      <c r="K692" s="102" t="s">
        <v>31</v>
      </c>
      <c r="L692" s="100" t="s">
        <v>566</v>
      </c>
      <c r="M692" s="100">
        <v>2</v>
      </c>
      <c r="N692" s="100">
        <v>30</v>
      </c>
    </row>
    <row r="693" spans="1:14">
      <c r="A693" s="76" t="s">
        <v>597</v>
      </c>
      <c r="B693" s="100">
        <v>2</v>
      </c>
      <c r="C693" s="100">
        <v>4</v>
      </c>
      <c r="D693" s="100">
        <v>110</v>
      </c>
      <c r="E693" s="101" t="s">
        <v>598</v>
      </c>
      <c r="F693" s="76" t="s">
        <v>53</v>
      </c>
      <c r="G693" s="76" t="s">
        <v>29</v>
      </c>
      <c r="H693" s="100" t="s">
        <v>18</v>
      </c>
      <c r="I693" s="100" t="s">
        <v>223</v>
      </c>
      <c r="J693" s="76" t="s">
        <v>260</v>
      </c>
      <c r="K693" s="102" t="s">
        <v>599</v>
      </c>
      <c r="L693" s="100" t="s">
        <v>566</v>
      </c>
      <c r="M693" s="100">
        <v>2</v>
      </c>
      <c r="N693" s="100">
        <v>30</v>
      </c>
    </row>
    <row r="694" spans="1:14">
      <c r="A694" s="76" t="s">
        <v>597</v>
      </c>
      <c r="B694" s="100">
        <v>1</v>
      </c>
      <c r="C694" s="100">
        <v>4</v>
      </c>
      <c r="D694" s="100">
        <v>110</v>
      </c>
      <c r="E694" s="101" t="s">
        <v>598</v>
      </c>
      <c r="F694" s="76" t="s">
        <v>28</v>
      </c>
      <c r="G694" s="76" t="s">
        <v>17</v>
      </c>
      <c r="H694" s="100" t="s">
        <v>18</v>
      </c>
      <c r="I694" s="100" t="s">
        <v>228</v>
      </c>
      <c r="J694" s="76" t="s">
        <v>30</v>
      </c>
      <c r="K694" s="102" t="s">
        <v>31</v>
      </c>
      <c r="L694" s="100" t="s">
        <v>566</v>
      </c>
      <c r="M694" s="100">
        <v>2</v>
      </c>
      <c r="N694" s="100">
        <v>30</v>
      </c>
    </row>
    <row r="695" spans="1:14">
      <c r="A695" s="76" t="s">
        <v>597</v>
      </c>
      <c r="B695" s="100">
        <v>1</v>
      </c>
      <c r="C695" s="100">
        <v>4</v>
      </c>
      <c r="D695" s="100">
        <v>110</v>
      </c>
      <c r="E695" s="101" t="s">
        <v>598</v>
      </c>
      <c r="F695" s="76" t="s">
        <v>23</v>
      </c>
      <c r="G695" s="76" t="s">
        <v>17</v>
      </c>
      <c r="H695" s="100" t="s">
        <v>18</v>
      </c>
      <c r="I695" s="100" t="s">
        <v>228</v>
      </c>
      <c r="J695" s="76" t="s">
        <v>30</v>
      </c>
      <c r="K695" s="102" t="s">
        <v>31</v>
      </c>
      <c r="L695" s="100" t="s">
        <v>566</v>
      </c>
      <c r="M695" s="100">
        <v>2</v>
      </c>
      <c r="N695" s="100">
        <v>30</v>
      </c>
    </row>
    <row r="696" spans="1:14">
      <c r="A696" s="76" t="s">
        <v>597</v>
      </c>
      <c r="B696" s="100">
        <v>2</v>
      </c>
      <c r="C696" s="100">
        <v>4</v>
      </c>
      <c r="D696" s="100">
        <v>110</v>
      </c>
      <c r="E696" s="101" t="s">
        <v>598</v>
      </c>
      <c r="F696" s="76" t="s">
        <v>23</v>
      </c>
      <c r="G696" s="76" t="s">
        <v>29</v>
      </c>
      <c r="H696" s="100" t="s">
        <v>18</v>
      </c>
      <c r="I696" s="100" t="s">
        <v>180</v>
      </c>
      <c r="J696" s="76" t="s">
        <v>250</v>
      </c>
      <c r="K696" s="102" t="s">
        <v>599</v>
      </c>
      <c r="L696" s="100" t="s">
        <v>566</v>
      </c>
      <c r="M696" s="100">
        <v>2</v>
      </c>
      <c r="N696" s="100">
        <v>30</v>
      </c>
    </row>
    <row r="697" spans="1:14">
      <c r="A697" s="76" t="s">
        <v>600</v>
      </c>
      <c r="B697" s="100">
        <v>1</v>
      </c>
      <c r="C697" s="100">
        <v>6</v>
      </c>
      <c r="D697" s="100">
        <v>70</v>
      </c>
      <c r="E697" s="101" t="s">
        <v>601</v>
      </c>
      <c r="F697" s="76" t="s">
        <v>53</v>
      </c>
      <c r="G697" s="76" t="s">
        <v>17</v>
      </c>
      <c r="H697" s="100" t="s">
        <v>18</v>
      </c>
      <c r="I697" s="100" t="s">
        <v>161</v>
      </c>
      <c r="J697" s="76" t="s">
        <v>153</v>
      </c>
      <c r="K697" s="102" t="s">
        <v>565</v>
      </c>
      <c r="L697" s="100" t="s">
        <v>566</v>
      </c>
      <c r="M697" s="100">
        <v>2</v>
      </c>
      <c r="N697" s="100">
        <v>30</v>
      </c>
    </row>
    <row r="698" spans="1:14">
      <c r="A698" s="76" t="s">
        <v>600</v>
      </c>
      <c r="B698" s="100">
        <v>1</v>
      </c>
      <c r="C698" s="100">
        <v>6</v>
      </c>
      <c r="D698" s="100">
        <v>70</v>
      </c>
      <c r="E698" s="101" t="s">
        <v>601</v>
      </c>
      <c r="F698" s="76" t="s">
        <v>28</v>
      </c>
      <c r="G698" s="76" t="s">
        <v>17</v>
      </c>
      <c r="H698" s="100" t="s">
        <v>18</v>
      </c>
      <c r="I698" s="100" t="s">
        <v>118</v>
      </c>
      <c r="J698" s="76" t="s">
        <v>181</v>
      </c>
      <c r="K698" s="102" t="s">
        <v>565</v>
      </c>
      <c r="L698" s="100" t="s">
        <v>566</v>
      </c>
      <c r="M698" s="100">
        <v>2</v>
      </c>
      <c r="N698" s="100">
        <v>30</v>
      </c>
    </row>
    <row r="699" spans="1:14">
      <c r="A699" s="76" t="s">
        <v>600</v>
      </c>
      <c r="B699" s="100">
        <v>1</v>
      </c>
      <c r="C699" s="100">
        <v>6</v>
      </c>
      <c r="D699" s="100">
        <v>70</v>
      </c>
      <c r="E699" s="101" t="s">
        <v>601</v>
      </c>
      <c r="F699" s="76" t="s">
        <v>53</v>
      </c>
      <c r="G699" s="76" t="s">
        <v>32</v>
      </c>
      <c r="H699" s="100" t="s">
        <v>18</v>
      </c>
      <c r="I699" s="100" t="s">
        <v>161</v>
      </c>
      <c r="J699" s="76" t="s">
        <v>114</v>
      </c>
      <c r="K699" s="102" t="s">
        <v>599</v>
      </c>
      <c r="L699" s="100" t="s">
        <v>566</v>
      </c>
      <c r="M699" s="100">
        <v>2</v>
      </c>
      <c r="N699" s="100">
        <v>30</v>
      </c>
    </row>
    <row r="700" spans="1:14">
      <c r="A700" s="76" t="s">
        <v>600</v>
      </c>
      <c r="B700" s="100">
        <v>1</v>
      </c>
      <c r="C700" s="100">
        <v>6</v>
      </c>
      <c r="D700" s="100">
        <v>70</v>
      </c>
      <c r="E700" s="101" t="s">
        <v>601</v>
      </c>
      <c r="F700" s="76" t="s">
        <v>28</v>
      </c>
      <c r="G700" s="76" t="s">
        <v>32</v>
      </c>
      <c r="H700" s="100" t="s">
        <v>18</v>
      </c>
      <c r="I700" s="100" t="s">
        <v>118</v>
      </c>
      <c r="J700" s="76" t="s">
        <v>114</v>
      </c>
      <c r="K700" s="102" t="s">
        <v>599</v>
      </c>
      <c r="L700" s="100" t="s">
        <v>566</v>
      </c>
      <c r="M700" s="100">
        <v>2</v>
      </c>
      <c r="N700" s="100">
        <v>30</v>
      </c>
    </row>
    <row r="701" spans="1:14">
      <c r="A701" s="76" t="s">
        <v>602</v>
      </c>
      <c r="B701" s="100">
        <v>1</v>
      </c>
      <c r="C701" s="100">
        <v>7</v>
      </c>
      <c r="D701" s="100">
        <v>49</v>
      </c>
      <c r="E701" s="101" t="s">
        <v>603</v>
      </c>
      <c r="F701" s="76" t="s">
        <v>25</v>
      </c>
      <c r="G701" s="76" t="s">
        <v>32</v>
      </c>
      <c r="H701" s="100" t="s">
        <v>18</v>
      </c>
      <c r="I701" s="100" t="s">
        <v>161</v>
      </c>
      <c r="J701" s="76" t="s">
        <v>30</v>
      </c>
      <c r="K701" s="102" t="s">
        <v>31</v>
      </c>
      <c r="L701" s="100" t="s">
        <v>566</v>
      </c>
      <c r="M701" s="100">
        <v>2</v>
      </c>
      <c r="N701" s="100">
        <v>30</v>
      </c>
    </row>
    <row r="702" spans="1:14">
      <c r="A702" s="76" t="s">
        <v>602</v>
      </c>
      <c r="B702" s="100">
        <v>1</v>
      </c>
      <c r="C702" s="100">
        <v>7</v>
      </c>
      <c r="D702" s="100">
        <v>49</v>
      </c>
      <c r="E702" s="101" t="s">
        <v>603</v>
      </c>
      <c r="F702" s="76" t="s">
        <v>16</v>
      </c>
      <c r="G702" s="76" t="s">
        <v>32</v>
      </c>
      <c r="H702" s="100" t="s">
        <v>18</v>
      </c>
      <c r="I702" s="100" t="s">
        <v>161</v>
      </c>
      <c r="J702" s="76" t="s">
        <v>30</v>
      </c>
      <c r="K702" s="102" t="s">
        <v>31</v>
      </c>
      <c r="L702" s="100" t="s">
        <v>566</v>
      </c>
      <c r="M702" s="100">
        <v>2</v>
      </c>
      <c r="N702" s="100">
        <v>30</v>
      </c>
    </row>
    <row r="703" spans="1:14" s="89" customFormat="1">
      <c r="A703" s="76" t="s">
        <v>602</v>
      </c>
      <c r="B703" s="100">
        <v>1</v>
      </c>
      <c r="C703" s="100">
        <v>7</v>
      </c>
      <c r="D703" s="100">
        <v>60</v>
      </c>
      <c r="E703" s="101" t="s">
        <v>603</v>
      </c>
      <c r="F703" s="76" t="s">
        <v>25</v>
      </c>
      <c r="G703" s="76" t="s">
        <v>41</v>
      </c>
      <c r="H703" s="100" t="s">
        <v>18</v>
      </c>
      <c r="I703" s="100" t="s">
        <v>161</v>
      </c>
      <c r="J703" s="76" t="s">
        <v>181</v>
      </c>
      <c r="K703" s="102" t="s">
        <v>604</v>
      </c>
      <c r="L703" s="100" t="s">
        <v>566</v>
      </c>
      <c r="M703" s="100">
        <v>2</v>
      </c>
      <c r="N703" s="100">
        <v>30</v>
      </c>
    </row>
    <row r="704" spans="1:14">
      <c r="A704" s="76" t="s">
        <v>602</v>
      </c>
      <c r="B704" s="100">
        <v>1</v>
      </c>
      <c r="C704" s="100">
        <v>7</v>
      </c>
      <c r="D704" s="100">
        <v>60</v>
      </c>
      <c r="E704" s="101" t="s">
        <v>603</v>
      </c>
      <c r="F704" s="76" t="s">
        <v>16</v>
      </c>
      <c r="G704" s="76" t="s">
        <v>41</v>
      </c>
      <c r="H704" s="100" t="s">
        <v>18</v>
      </c>
      <c r="I704" s="100" t="s">
        <v>161</v>
      </c>
      <c r="J704" s="76" t="s">
        <v>181</v>
      </c>
      <c r="K704" s="102" t="s">
        <v>604</v>
      </c>
      <c r="L704" s="100" t="s">
        <v>566</v>
      </c>
      <c r="M704" s="100">
        <v>2</v>
      </c>
      <c r="N704" s="100">
        <v>30</v>
      </c>
    </row>
    <row r="705" spans="1:14">
      <c r="A705" s="76" t="s">
        <v>605</v>
      </c>
      <c r="B705" s="100">
        <v>1</v>
      </c>
      <c r="C705" s="100">
        <v>5</v>
      </c>
      <c r="D705" s="100">
        <v>90</v>
      </c>
      <c r="E705" s="101" t="s">
        <v>510</v>
      </c>
      <c r="F705" s="76" t="s">
        <v>23</v>
      </c>
      <c r="G705" s="76" t="s">
        <v>29</v>
      </c>
      <c r="H705" s="100" t="s">
        <v>18</v>
      </c>
      <c r="I705" s="100" t="s">
        <v>217</v>
      </c>
      <c r="J705" s="76" t="s">
        <v>30</v>
      </c>
      <c r="K705" s="102" t="s">
        <v>31</v>
      </c>
      <c r="L705" s="100" t="s">
        <v>566</v>
      </c>
      <c r="M705" s="100">
        <v>2</v>
      </c>
      <c r="N705" s="100">
        <v>30</v>
      </c>
    </row>
    <row r="706" spans="1:14">
      <c r="A706" s="76" t="s">
        <v>605</v>
      </c>
      <c r="B706" s="100">
        <v>1</v>
      </c>
      <c r="C706" s="100">
        <v>5</v>
      </c>
      <c r="D706" s="100">
        <v>90</v>
      </c>
      <c r="E706" s="101" t="s">
        <v>510</v>
      </c>
      <c r="F706" s="76" t="s">
        <v>53</v>
      </c>
      <c r="G706" s="76" t="s">
        <v>29</v>
      </c>
      <c r="H706" s="100" t="s">
        <v>18</v>
      </c>
      <c r="I706" s="100" t="s">
        <v>33</v>
      </c>
      <c r="J706" s="76" t="s">
        <v>30</v>
      </c>
      <c r="K706" s="102" t="s">
        <v>31</v>
      </c>
      <c r="L706" s="100" t="s">
        <v>566</v>
      </c>
      <c r="M706" s="100">
        <v>2</v>
      </c>
      <c r="N706" s="100">
        <v>30</v>
      </c>
    </row>
    <row r="707" spans="1:14">
      <c r="A707" s="76" t="s">
        <v>605</v>
      </c>
      <c r="B707" s="100">
        <v>1</v>
      </c>
      <c r="C707" s="100">
        <v>5</v>
      </c>
      <c r="D707" s="100">
        <v>110</v>
      </c>
      <c r="E707" s="101" t="s">
        <v>510</v>
      </c>
      <c r="F707" s="76" t="s">
        <v>28</v>
      </c>
      <c r="G707" s="76" t="s">
        <v>56</v>
      </c>
      <c r="H707" s="100" t="s">
        <v>18</v>
      </c>
      <c r="I707" s="100" t="s">
        <v>217</v>
      </c>
      <c r="J707" s="76" t="s">
        <v>188</v>
      </c>
      <c r="K707" s="102" t="s">
        <v>568</v>
      </c>
      <c r="L707" s="100" t="s">
        <v>566</v>
      </c>
      <c r="M707" s="100">
        <v>2</v>
      </c>
      <c r="N707" s="100">
        <v>30</v>
      </c>
    </row>
    <row r="708" spans="1:14">
      <c r="A708" s="76" t="s">
        <v>605</v>
      </c>
      <c r="B708" s="100">
        <v>1</v>
      </c>
      <c r="C708" s="100">
        <v>5</v>
      </c>
      <c r="D708" s="100">
        <v>110</v>
      </c>
      <c r="E708" s="101" t="s">
        <v>510</v>
      </c>
      <c r="F708" s="76" t="s">
        <v>53</v>
      </c>
      <c r="G708" s="76" t="s">
        <v>56</v>
      </c>
      <c r="H708" s="100" t="s">
        <v>18</v>
      </c>
      <c r="I708" s="100" t="s">
        <v>33</v>
      </c>
      <c r="J708" s="76" t="s">
        <v>188</v>
      </c>
      <c r="K708" s="102" t="s">
        <v>568</v>
      </c>
      <c r="L708" s="100" t="s">
        <v>566</v>
      </c>
      <c r="M708" s="100">
        <v>2</v>
      </c>
      <c r="N708" s="100">
        <v>30</v>
      </c>
    </row>
    <row r="709" spans="1:14">
      <c r="A709" s="76" t="s">
        <v>606</v>
      </c>
      <c r="B709" s="100">
        <v>1</v>
      </c>
      <c r="C709" s="100">
        <v>8</v>
      </c>
      <c r="D709" s="100">
        <v>60</v>
      </c>
      <c r="E709" s="101" t="s">
        <v>607</v>
      </c>
      <c r="F709" s="76" t="s">
        <v>25</v>
      </c>
      <c r="G709" s="76" t="s">
        <v>17</v>
      </c>
      <c r="H709" s="100" t="s">
        <v>18</v>
      </c>
      <c r="I709" s="100" t="s">
        <v>118</v>
      </c>
      <c r="J709" s="76" t="s">
        <v>30</v>
      </c>
      <c r="K709" s="102" t="s">
        <v>31</v>
      </c>
      <c r="L709" s="100" t="s">
        <v>566</v>
      </c>
      <c r="M709" s="100">
        <v>2</v>
      </c>
      <c r="N709" s="100">
        <v>30</v>
      </c>
    </row>
    <row r="710" spans="1:14">
      <c r="A710" s="76" t="s">
        <v>606</v>
      </c>
      <c r="B710" s="100">
        <v>1</v>
      </c>
      <c r="C710" s="100">
        <v>8</v>
      </c>
      <c r="D710" s="100">
        <v>60</v>
      </c>
      <c r="E710" s="101" t="s">
        <v>607</v>
      </c>
      <c r="F710" s="76" t="s">
        <v>16</v>
      </c>
      <c r="G710" s="76" t="s">
        <v>17</v>
      </c>
      <c r="H710" s="100" t="s">
        <v>18</v>
      </c>
      <c r="I710" s="100" t="s">
        <v>118</v>
      </c>
      <c r="J710" s="76" t="s">
        <v>30</v>
      </c>
      <c r="K710" s="102" t="s">
        <v>31</v>
      </c>
      <c r="L710" s="100" t="s">
        <v>566</v>
      </c>
      <c r="M710" s="100">
        <v>2</v>
      </c>
      <c r="N710" s="100">
        <v>30</v>
      </c>
    </row>
    <row r="711" spans="1:14">
      <c r="A711" s="76" t="s">
        <v>606</v>
      </c>
      <c r="B711" s="100">
        <v>2</v>
      </c>
      <c r="C711" s="100">
        <v>8</v>
      </c>
      <c r="D711" s="100">
        <v>80</v>
      </c>
      <c r="E711" s="101" t="s">
        <v>607</v>
      </c>
      <c r="F711" s="76" t="s">
        <v>25</v>
      </c>
      <c r="G711" s="76" t="s">
        <v>17</v>
      </c>
      <c r="H711" s="100" t="s">
        <v>18</v>
      </c>
      <c r="I711" s="100" t="s">
        <v>180</v>
      </c>
      <c r="J711" s="76" t="s">
        <v>181</v>
      </c>
      <c r="K711" s="102" t="s">
        <v>604</v>
      </c>
      <c r="L711" s="100" t="s">
        <v>566</v>
      </c>
      <c r="M711" s="100">
        <v>2</v>
      </c>
      <c r="N711" s="100">
        <v>30</v>
      </c>
    </row>
    <row r="712" spans="1:14">
      <c r="A712" s="76" t="s">
        <v>606</v>
      </c>
      <c r="B712" s="100">
        <v>2</v>
      </c>
      <c r="C712" s="100">
        <v>8</v>
      </c>
      <c r="D712" s="100">
        <v>80</v>
      </c>
      <c r="E712" s="101" t="s">
        <v>607</v>
      </c>
      <c r="F712" s="76" t="s">
        <v>16</v>
      </c>
      <c r="G712" s="76" t="s">
        <v>17</v>
      </c>
      <c r="H712" s="100" t="s">
        <v>18</v>
      </c>
      <c r="I712" s="100" t="s">
        <v>180</v>
      </c>
      <c r="J712" s="76" t="s">
        <v>181</v>
      </c>
      <c r="K712" s="102" t="s">
        <v>604</v>
      </c>
      <c r="L712" s="100" t="s">
        <v>566</v>
      </c>
      <c r="M712" s="100">
        <v>2</v>
      </c>
      <c r="N712" s="100">
        <v>30</v>
      </c>
    </row>
    <row r="713" spans="1:14">
      <c r="A713" s="76" t="s">
        <v>608</v>
      </c>
      <c r="B713" s="100">
        <v>1</v>
      </c>
      <c r="C713" s="100">
        <v>5</v>
      </c>
      <c r="D713" s="100">
        <v>56</v>
      </c>
      <c r="E713" s="101" t="s">
        <v>609</v>
      </c>
      <c r="F713" s="76" t="s">
        <v>53</v>
      </c>
      <c r="G713" s="76" t="s">
        <v>32</v>
      </c>
      <c r="H713" s="100" t="s">
        <v>18</v>
      </c>
      <c r="I713" s="100" t="s">
        <v>59</v>
      </c>
      <c r="J713" s="76" t="s">
        <v>60</v>
      </c>
      <c r="K713" s="102" t="s">
        <v>574</v>
      </c>
      <c r="L713" s="100" t="s">
        <v>566</v>
      </c>
      <c r="M713" s="100">
        <v>2</v>
      </c>
      <c r="N713" s="100">
        <v>30</v>
      </c>
    </row>
    <row r="714" spans="1:14">
      <c r="A714" s="76" t="s">
        <v>608</v>
      </c>
      <c r="B714" s="100">
        <v>1</v>
      </c>
      <c r="C714" s="100">
        <v>5</v>
      </c>
      <c r="D714" s="100">
        <v>56</v>
      </c>
      <c r="E714" s="101" t="s">
        <v>609</v>
      </c>
      <c r="F714" s="76" t="s">
        <v>28</v>
      </c>
      <c r="G714" s="76" t="s">
        <v>32</v>
      </c>
      <c r="H714" s="100" t="s">
        <v>18</v>
      </c>
      <c r="I714" s="100" t="s">
        <v>137</v>
      </c>
      <c r="J714" s="76" t="s">
        <v>250</v>
      </c>
      <c r="K714" s="102" t="s">
        <v>574</v>
      </c>
      <c r="L714" s="100" t="s">
        <v>566</v>
      </c>
      <c r="M714" s="100">
        <v>2</v>
      </c>
      <c r="N714" s="100">
        <v>30</v>
      </c>
    </row>
    <row r="715" spans="1:14">
      <c r="A715" s="76" t="s">
        <v>608</v>
      </c>
      <c r="B715" s="100">
        <v>2</v>
      </c>
      <c r="C715" s="100">
        <v>5</v>
      </c>
      <c r="D715" s="100">
        <v>56</v>
      </c>
      <c r="E715" s="101" t="s">
        <v>609</v>
      </c>
      <c r="F715" s="76" t="s">
        <v>25</v>
      </c>
      <c r="G715" s="76" t="s">
        <v>29</v>
      </c>
      <c r="H715" s="100" t="s">
        <v>18</v>
      </c>
      <c r="I715" s="100" t="s">
        <v>180</v>
      </c>
      <c r="J715" s="76" t="s">
        <v>573</v>
      </c>
      <c r="K715" s="102" t="s">
        <v>610</v>
      </c>
      <c r="L715" s="100" t="s">
        <v>566</v>
      </c>
      <c r="M715" s="100">
        <v>2</v>
      </c>
      <c r="N715" s="100">
        <v>30</v>
      </c>
    </row>
    <row r="716" spans="1:14">
      <c r="A716" s="76" t="s">
        <v>608</v>
      </c>
      <c r="B716" s="100">
        <v>2</v>
      </c>
      <c r="C716" s="100">
        <v>5</v>
      </c>
      <c r="D716" s="100">
        <v>56</v>
      </c>
      <c r="E716" s="101" t="s">
        <v>609</v>
      </c>
      <c r="F716" s="76" t="s">
        <v>16</v>
      </c>
      <c r="G716" s="76" t="s">
        <v>29</v>
      </c>
      <c r="H716" s="100" t="s">
        <v>18</v>
      </c>
      <c r="I716" s="100" t="s">
        <v>180</v>
      </c>
      <c r="J716" s="76" t="s">
        <v>573</v>
      </c>
      <c r="K716" s="102" t="s">
        <v>610</v>
      </c>
      <c r="L716" s="100" t="s">
        <v>566</v>
      </c>
      <c r="M716" s="100">
        <v>2</v>
      </c>
      <c r="N716" s="100">
        <v>30</v>
      </c>
    </row>
    <row r="717" spans="1:14">
      <c r="A717" s="76" t="s">
        <v>608</v>
      </c>
      <c r="B717" s="100">
        <v>3</v>
      </c>
      <c r="C717" s="100">
        <v>5</v>
      </c>
      <c r="D717" s="100">
        <v>56</v>
      </c>
      <c r="E717" s="101" t="s">
        <v>609</v>
      </c>
      <c r="F717" s="76" t="s">
        <v>25</v>
      </c>
      <c r="G717" s="76" t="s">
        <v>17</v>
      </c>
      <c r="H717" s="100" t="s">
        <v>18</v>
      </c>
      <c r="I717" s="100" t="s">
        <v>180</v>
      </c>
      <c r="J717" s="76" t="s">
        <v>573</v>
      </c>
      <c r="K717" s="102" t="s">
        <v>189</v>
      </c>
      <c r="L717" s="100" t="s">
        <v>566</v>
      </c>
      <c r="M717" s="100">
        <v>2</v>
      </c>
      <c r="N717" s="100">
        <v>30</v>
      </c>
    </row>
    <row r="718" spans="1:14">
      <c r="A718" s="76" t="s">
        <v>608</v>
      </c>
      <c r="B718" s="100">
        <v>3</v>
      </c>
      <c r="C718" s="100">
        <v>5</v>
      </c>
      <c r="D718" s="100">
        <v>56</v>
      </c>
      <c r="E718" s="101" t="s">
        <v>609</v>
      </c>
      <c r="F718" s="76" t="s">
        <v>16</v>
      </c>
      <c r="G718" s="76" t="s">
        <v>17</v>
      </c>
      <c r="H718" s="100" t="s">
        <v>18</v>
      </c>
      <c r="I718" s="100" t="s">
        <v>180</v>
      </c>
      <c r="J718" s="76" t="s">
        <v>573</v>
      </c>
      <c r="K718" s="102" t="s">
        <v>189</v>
      </c>
      <c r="L718" s="100" t="s">
        <v>566</v>
      </c>
      <c r="M718" s="100">
        <v>2</v>
      </c>
      <c r="N718" s="100">
        <v>30</v>
      </c>
    </row>
    <row r="719" spans="1:14">
      <c r="A719" s="76" t="s">
        <v>611</v>
      </c>
      <c r="B719" s="100">
        <v>1</v>
      </c>
      <c r="C719" s="100">
        <v>6</v>
      </c>
      <c r="D719" s="100">
        <v>0</v>
      </c>
      <c r="E719" s="101" t="s">
        <v>612</v>
      </c>
      <c r="F719" s="76" t="s">
        <v>145</v>
      </c>
      <c r="G719" s="76" t="s">
        <v>47</v>
      </c>
      <c r="H719" s="100" t="s">
        <v>18</v>
      </c>
      <c r="I719" s="100">
        <v>0</v>
      </c>
      <c r="J719" s="76" t="s">
        <v>30</v>
      </c>
      <c r="K719" s="102" t="s">
        <v>31</v>
      </c>
      <c r="L719" s="100" t="s">
        <v>566</v>
      </c>
      <c r="M719" s="100">
        <v>2</v>
      </c>
      <c r="N719" s="100">
        <v>30</v>
      </c>
    </row>
    <row r="720" spans="1:14">
      <c r="A720" s="76" t="s">
        <v>611</v>
      </c>
      <c r="B720" s="100">
        <v>1</v>
      </c>
      <c r="C720" s="100">
        <v>6</v>
      </c>
      <c r="D720" s="100">
        <v>0</v>
      </c>
      <c r="E720" s="101" t="s">
        <v>612</v>
      </c>
      <c r="F720" s="76" t="s">
        <v>145</v>
      </c>
      <c r="G720" s="76" t="s">
        <v>47</v>
      </c>
      <c r="H720" s="100" t="s">
        <v>18</v>
      </c>
      <c r="I720" s="100">
        <v>0</v>
      </c>
      <c r="J720" s="76" t="s">
        <v>30</v>
      </c>
      <c r="K720" s="102" t="s">
        <v>31</v>
      </c>
      <c r="L720" s="100" t="s">
        <v>566</v>
      </c>
      <c r="M720" s="100">
        <v>2</v>
      </c>
      <c r="N720" s="100">
        <v>30</v>
      </c>
    </row>
    <row r="721" spans="1:14">
      <c r="A721" s="76" t="s">
        <v>613</v>
      </c>
      <c r="B721" s="100">
        <v>1</v>
      </c>
      <c r="C721" s="100">
        <v>0</v>
      </c>
      <c r="D721" s="100">
        <v>0</v>
      </c>
      <c r="E721" s="101" t="s">
        <v>614</v>
      </c>
      <c r="F721" s="76" t="s">
        <v>53</v>
      </c>
      <c r="G721" s="76" t="s">
        <v>32</v>
      </c>
      <c r="H721" s="100" t="s">
        <v>18</v>
      </c>
      <c r="I721" s="100">
        <v>0</v>
      </c>
      <c r="J721" s="76" t="s">
        <v>30</v>
      </c>
      <c r="K721" s="102" t="s">
        <v>31</v>
      </c>
      <c r="L721" s="100" t="s">
        <v>566</v>
      </c>
      <c r="M721" s="100">
        <v>2</v>
      </c>
      <c r="N721" s="100">
        <v>30</v>
      </c>
    </row>
    <row r="722" spans="1:14">
      <c r="A722" s="76" t="s">
        <v>613</v>
      </c>
      <c r="B722" s="100">
        <v>1</v>
      </c>
      <c r="C722" s="100">
        <v>0</v>
      </c>
      <c r="D722" s="100">
        <v>0</v>
      </c>
      <c r="E722" s="101" t="s">
        <v>614</v>
      </c>
      <c r="F722" s="76" t="s">
        <v>28</v>
      </c>
      <c r="G722" s="76" t="s">
        <v>32</v>
      </c>
      <c r="H722" s="100" t="s">
        <v>18</v>
      </c>
      <c r="I722" s="100">
        <v>0</v>
      </c>
      <c r="J722" s="76" t="s">
        <v>30</v>
      </c>
      <c r="K722" s="102" t="s">
        <v>31</v>
      </c>
      <c r="L722" s="100" t="s">
        <v>566</v>
      </c>
      <c r="M722" s="100">
        <v>2</v>
      </c>
      <c r="N722" s="100">
        <v>30</v>
      </c>
    </row>
    <row r="723" spans="1:14">
      <c r="A723" s="76" t="s">
        <v>615</v>
      </c>
      <c r="B723" s="100">
        <v>2</v>
      </c>
      <c r="C723" s="100">
        <v>3</v>
      </c>
      <c r="D723" s="100">
        <v>90</v>
      </c>
      <c r="E723" s="101" t="s">
        <v>616</v>
      </c>
      <c r="F723" s="76" t="s">
        <v>53</v>
      </c>
      <c r="G723" s="76" t="s">
        <v>32</v>
      </c>
      <c r="H723" s="100" t="s">
        <v>18</v>
      </c>
      <c r="I723" s="100" t="s">
        <v>217</v>
      </c>
      <c r="J723" s="76" t="s">
        <v>260</v>
      </c>
      <c r="K723" s="102" t="s">
        <v>617</v>
      </c>
      <c r="L723" s="100" t="s">
        <v>566</v>
      </c>
      <c r="M723" s="100">
        <v>2</v>
      </c>
      <c r="N723" s="100">
        <v>30</v>
      </c>
    </row>
    <row r="724" spans="1:14">
      <c r="A724" s="76" t="s">
        <v>615</v>
      </c>
      <c r="B724" s="100">
        <v>2</v>
      </c>
      <c r="C724" s="100">
        <v>3</v>
      </c>
      <c r="D724" s="100">
        <v>90</v>
      </c>
      <c r="E724" s="101" t="s">
        <v>616</v>
      </c>
      <c r="F724" s="76" t="s">
        <v>23</v>
      </c>
      <c r="G724" s="76" t="s">
        <v>32</v>
      </c>
      <c r="H724" s="100" t="s">
        <v>18</v>
      </c>
      <c r="I724" s="100" t="s">
        <v>88</v>
      </c>
      <c r="J724" s="76" t="s">
        <v>89</v>
      </c>
      <c r="K724" s="102" t="s">
        <v>617</v>
      </c>
      <c r="L724" s="100" t="s">
        <v>566</v>
      </c>
      <c r="M724" s="100">
        <v>2</v>
      </c>
      <c r="N724" s="100">
        <v>30</v>
      </c>
    </row>
    <row r="725" spans="1:14">
      <c r="A725" s="76" t="s">
        <v>615</v>
      </c>
      <c r="B725" s="100">
        <v>1</v>
      </c>
      <c r="C725" s="100">
        <v>3</v>
      </c>
      <c r="D725" s="100">
        <v>90</v>
      </c>
      <c r="E725" s="101" t="s">
        <v>616</v>
      </c>
      <c r="F725" s="76" t="s">
        <v>28</v>
      </c>
      <c r="G725" s="76" t="s">
        <v>41</v>
      </c>
      <c r="H725" s="100" t="s">
        <v>18</v>
      </c>
      <c r="I725" s="100" t="s">
        <v>59</v>
      </c>
      <c r="J725" s="76" t="s">
        <v>250</v>
      </c>
      <c r="K725" s="102" t="s">
        <v>617</v>
      </c>
      <c r="L725" s="100" t="s">
        <v>566</v>
      </c>
      <c r="M725" s="100">
        <v>2</v>
      </c>
      <c r="N725" s="100">
        <v>30</v>
      </c>
    </row>
    <row r="726" spans="1:14">
      <c r="A726" s="76" t="s">
        <v>615</v>
      </c>
      <c r="B726" s="100">
        <v>1</v>
      </c>
      <c r="C726" s="100">
        <v>3</v>
      </c>
      <c r="D726" s="100">
        <v>90</v>
      </c>
      <c r="E726" s="101" t="s">
        <v>616</v>
      </c>
      <c r="F726" s="76" t="s">
        <v>23</v>
      </c>
      <c r="G726" s="76" t="s">
        <v>41</v>
      </c>
      <c r="H726" s="100" t="s">
        <v>18</v>
      </c>
      <c r="I726" s="100" t="s">
        <v>59</v>
      </c>
      <c r="J726" s="76" t="s">
        <v>260</v>
      </c>
      <c r="K726" s="102" t="s">
        <v>617</v>
      </c>
      <c r="L726" s="100" t="s">
        <v>566</v>
      </c>
      <c r="M726" s="100">
        <v>2</v>
      </c>
      <c r="N726" s="100">
        <v>30</v>
      </c>
    </row>
    <row r="727" spans="1:14">
      <c r="A727" s="76" t="s">
        <v>615</v>
      </c>
      <c r="B727" s="100">
        <v>3</v>
      </c>
      <c r="C727" s="100">
        <v>3</v>
      </c>
      <c r="D727" s="100">
        <v>90</v>
      </c>
      <c r="E727" s="101" t="s">
        <v>616</v>
      </c>
      <c r="F727" s="76" t="s">
        <v>28</v>
      </c>
      <c r="G727" s="76" t="s">
        <v>47</v>
      </c>
      <c r="H727" s="100" t="s">
        <v>18</v>
      </c>
      <c r="I727" s="100" t="s">
        <v>59</v>
      </c>
      <c r="J727" s="76" t="s">
        <v>30</v>
      </c>
      <c r="K727" s="102" t="s">
        <v>31</v>
      </c>
      <c r="L727" s="100" t="s">
        <v>566</v>
      </c>
      <c r="M727" s="100">
        <v>2</v>
      </c>
      <c r="N727" s="100">
        <v>30</v>
      </c>
    </row>
    <row r="728" spans="1:14">
      <c r="A728" s="76" t="s">
        <v>615</v>
      </c>
      <c r="B728" s="100">
        <v>3</v>
      </c>
      <c r="C728" s="100">
        <v>3</v>
      </c>
      <c r="D728" s="100">
        <v>90</v>
      </c>
      <c r="E728" s="101" t="s">
        <v>616</v>
      </c>
      <c r="F728" s="76" t="s">
        <v>23</v>
      </c>
      <c r="G728" s="76" t="s">
        <v>47</v>
      </c>
      <c r="H728" s="100" t="s">
        <v>18</v>
      </c>
      <c r="I728" s="100" t="s">
        <v>59</v>
      </c>
      <c r="J728" s="76" t="s">
        <v>30</v>
      </c>
      <c r="K728" s="102" t="s">
        <v>31</v>
      </c>
      <c r="L728" s="100" t="s">
        <v>566</v>
      </c>
      <c r="M728" s="100">
        <v>2</v>
      </c>
      <c r="N728" s="100">
        <v>30</v>
      </c>
    </row>
    <row r="729" spans="1:14">
      <c r="A729" s="76" t="s">
        <v>618</v>
      </c>
      <c r="B729" s="100">
        <v>1</v>
      </c>
      <c r="C729" s="100">
        <v>4</v>
      </c>
      <c r="D729" s="100">
        <v>140</v>
      </c>
      <c r="E729" s="101" t="s">
        <v>619</v>
      </c>
      <c r="F729" s="76" t="s">
        <v>16</v>
      </c>
      <c r="G729" s="76" t="s">
        <v>47</v>
      </c>
      <c r="H729" s="100" t="s">
        <v>18</v>
      </c>
      <c r="I729" s="100" t="s">
        <v>88</v>
      </c>
      <c r="J729" s="76" t="s">
        <v>95</v>
      </c>
      <c r="K729" s="102" t="s">
        <v>620</v>
      </c>
      <c r="L729" s="100" t="s">
        <v>566</v>
      </c>
      <c r="M729" s="100">
        <v>2</v>
      </c>
      <c r="N729" s="100">
        <v>30</v>
      </c>
    </row>
    <row r="730" spans="1:14">
      <c r="A730" s="76" t="s">
        <v>618</v>
      </c>
      <c r="B730" s="100">
        <v>1</v>
      </c>
      <c r="C730" s="100">
        <v>4</v>
      </c>
      <c r="D730" s="100">
        <v>140</v>
      </c>
      <c r="E730" s="101" t="s">
        <v>619</v>
      </c>
      <c r="F730" s="76" t="s">
        <v>25</v>
      </c>
      <c r="G730" s="76" t="s">
        <v>47</v>
      </c>
      <c r="H730" s="100" t="s">
        <v>18</v>
      </c>
      <c r="I730" s="100" t="s">
        <v>217</v>
      </c>
      <c r="J730" s="76" t="s">
        <v>95</v>
      </c>
      <c r="K730" s="102" t="s">
        <v>620</v>
      </c>
      <c r="L730" s="100" t="s">
        <v>566</v>
      </c>
      <c r="M730" s="100">
        <v>2</v>
      </c>
      <c r="N730" s="100">
        <v>30</v>
      </c>
    </row>
    <row r="731" spans="1:14">
      <c r="A731" s="76" t="s">
        <v>618</v>
      </c>
      <c r="B731" s="100">
        <v>2</v>
      </c>
      <c r="C731" s="100">
        <v>4</v>
      </c>
      <c r="D731" s="100">
        <v>60</v>
      </c>
      <c r="E731" s="101" t="s">
        <v>619</v>
      </c>
      <c r="F731" s="76" t="s">
        <v>25</v>
      </c>
      <c r="G731" s="76" t="s">
        <v>29</v>
      </c>
      <c r="H731" s="100" t="s">
        <v>18</v>
      </c>
      <c r="I731" s="100" t="s">
        <v>88</v>
      </c>
      <c r="J731" s="76" t="s">
        <v>30</v>
      </c>
      <c r="K731" s="102" t="s">
        <v>31</v>
      </c>
      <c r="L731" s="100" t="s">
        <v>566</v>
      </c>
      <c r="M731" s="100">
        <v>2</v>
      </c>
      <c r="N731" s="100">
        <v>30</v>
      </c>
    </row>
    <row r="732" spans="1:14">
      <c r="A732" s="76" t="s">
        <v>618</v>
      </c>
      <c r="B732" s="100">
        <v>2</v>
      </c>
      <c r="C732" s="100">
        <v>4</v>
      </c>
      <c r="D732" s="100">
        <v>60</v>
      </c>
      <c r="E732" s="101" t="s">
        <v>619</v>
      </c>
      <c r="F732" s="76" t="s">
        <v>16</v>
      </c>
      <c r="G732" s="76" t="s">
        <v>29</v>
      </c>
      <c r="H732" s="100" t="s">
        <v>18</v>
      </c>
      <c r="I732" s="100" t="s">
        <v>217</v>
      </c>
      <c r="J732" s="76" t="s">
        <v>30</v>
      </c>
      <c r="K732" s="102" t="s">
        <v>31</v>
      </c>
      <c r="L732" s="100" t="s">
        <v>566</v>
      </c>
      <c r="M732" s="100">
        <v>2</v>
      </c>
      <c r="N732" s="100">
        <v>30</v>
      </c>
    </row>
    <row r="733" spans="1:14">
      <c r="A733" s="76" t="s">
        <v>621</v>
      </c>
      <c r="B733" s="100">
        <v>1</v>
      </c>
      <c r="C733" s="100">
        <v>10</v>
      </c>
      <c r="D733" s="100">
        <v>54</v>
      </c>
      <c r="E733" s="101" t="s">
        <v>622</v>
      </c>
      <c r="F733" s="76" t="s">
        <v>53</v>
      </c>
      <c r="G733" s="76" t="s">
        <v>41</v>
      </c>
      <c r="H733" s="100" t="s">
        <v>18</v>
      </c>
      <c r="I733" s="100" t="s">
        <v>59</v>
      </c>
      <c r="J733" s="76" t="s">
        <v>30</v>
      </c>
      <c r="K733" s="102" t="s">
        <v>31</v>
      </c>
      <c r="L733" s="100" t="s">
        <v>566</v>
      </c>
      <c r="M733" s="100">
        <v>2</v>
      </c>
      <c r="N733" s="100">
        <v>30</v>
      </c>
    </row>
    <row r="734" spans="1:14">
      <c r="A734" s="76" t="s">
        <v>621</v>
      </c>
      <c r="B734" s="100">
        <v>1</v>
      </c>
      <c r="C734" s="100">
        <v>10</v>
      </c>
      <c r="D734" s="100">
        <v>54</v>
      </c>
      <c r="E734" s="101" t="s">
        <v>622</v>
      </c>
      <c r="F734" s="76" t="s">
        <v>28</v>
      </c>
      <c r="G734" s="76" t="s">
        <v>41</v>
      </c>
      <c r="H734" s="100" t="s">
        <v>18</v>
      </c>
      <c r="I734" s="100" t="s">
        <v>59</v>
      </c>
      <c r="J734" s="76" t="s">
        <v>30</v>
      </c>
      <c r="K734" s="102" t="s">
        <v>31</v>
      </c>
      <c r="L734" s="100" t="s">
        <v>566</v>
      </c>
      <c r="M734" s="100">
        <v>2</v>
      </c>
      <c r="N734" s="100">
        <v>30</v>
      </c>
    </row>
    <row r="735" spans="1:14">
      <c r="A735" s="76" t="s">
        <v>623</v>
      </c>
      <c r="B735" s="100">
        <v>1</v>
      </c>
      <c r="C735" s="100">
        <v>4</v>
      </c>
      <c r="D735" s="100">
        <v>48</v>
      </c>
      <c r="E735" s="101" t="s">
        <v>624</v>
      </c>
      <c r="F735" s="76" t="s">
        <v>25</v>
      </c>
      <c r="G735" s="76" t="s">
        <v>17</v>
      </c>
      <c r="H735" s="100" t="s">
        <v>18</v>
      </c>
      <c r="I735" s="100" t="s">
        <v>137</v>
      </c>
      <c r="J735" s="76" t="s">
        <v>58</v>
      </c>
      <c r="K735" s="102" t="s">
        <v>587</v>
      </c>
      <c r="L735" s="100" t="s">
        <v>566</v>
      </c>
      <c r="M735" s="100">
        <v>2</v>
      </c>
      <c r="N735" s="100">
        <v>30</v>
      </c>
    </row>
    <row r="736" spans="1:14">
      <c r="A736" s="76" t="s">
        <v>623</v>
      </c>
      <c r="B736" s="100">
        <v>2</v>
      </c>
      <c r="C736" s="100">
        <v>4</v>
      </c>
      <c r="D736" s="100">
        <v>48</v>
      </c>
      <c r="E736" s="101" t="s">
        <v>624</v>
      </c>
      <c r="F736" s="76" t="s">
        <v>28</v>
      </c>
      <c r="G736" s="76" t="s">
        <v>32</v>
      </c>
      <c r="H736" s="100" t="s">
        <v>18</v>
      </c>
      <c r="I736" s="100" t="s">
        <v>180</v>
      </c>
      <c r="J736" s="76" t="s">
        <v>181</v>
      </c>
      <c r="K736" s="102" t="s">
        <v>625</v>
      </c>
      <c r="L736" s="100" t="s">
        <v>566</v>
      </c>
      <c r="M736" s="100">
        <v>2</v>
      </c>
      <c r="N736" s="100">
        <v>30</v>
      </c>
    </row>
    <row r="737" spans="1:14">
      <c r="A737" s="76" t="s">
        <v>623</v>
      </c>
      <c r="B737" s="100">
        <v>2</v>
      </c>
      <c r="C737" s="100">
        <v>4</v>
      </c>
      <c r="D737" s="100">
        <v>48</v>
      </c>
      <c r="E737" s="101" t="s">
        <v>624</v>
      </c>
      <c r="F737" s="76" t="s">
        <v>23</v>
      </c>
      <c r="G737" s="76" t="s">
        <v>32</v>
      </c>
      <c r="H737" s="100" t="s">
        <v>18</v>
      </c>
      <c r="I737" s="100" t="s">
        <v>180</v>
      </c>
      <c r="J737" s="76" t="s">
        <v>181</v>
      </c>
      <c r="K737" s="102" t="s">
        <v>625</v>
      </c>
      <c r="L737" s="100" t="s">
        <v>566</v>
      </c>
      <c r="M737" s="100">
        <v>2</v>
      </c>
      <c r="N737" s="100">
        <v>30</v>
      </c>
    </row>
    <row r="738" spans="1:14">
      <c r="A738" s="76" t="s">
        <v>623</v>
      </c>
      <c r="B738" s="100">
        <v>1</v>
      </c>
      <c r="C738" s="100">
        <v>4</v>
      </c>
      <c r="D738" s="100">
        <v>48</v>
      </c>
      <c r="E738" s="101" t="s">
        <v>624</v>
      </c>
      <c r="F738" s="76" t="s">
        <v>16</v>
      </c>
      <c r="G738" s="76" t="s">
        <v>17</v>
      </c>
      <c r="H738" s="100" t="s">
        <v>18</v>
      </c>
      <c r="I738" s="100" t="s">
        <v>137</v>
      </c>
      <c r="J738" s="76" t="s">
        <v>58</v>
      </c>
      <c r="K738" s="102" t="s">
        <v>587</v>
      </c>
      <c r="L738" s="100" t="s">
        <v>566</v>
      </c>
      <c r="M738" s="100">
        <v>2</v>
      </c>
      <c r="N738" s="100">
        <v>30</v>
      </c>
    </row>
    <row r="739" spans="1:14">
      <c r="A739" s="76" t="s">
        <v>623</v>
      </c>
      <c r="B739" s="100">
        <v>3</v>
      </c>
      <c r="C739" s="100">
        <v>4</v>
      </c>
      <c r="D739" s="100">
        <v>48</v>
      </c>
      <c r="E739" s="101" t="s">
        <v>624</v>
      </c>
      <c r="F739" s="76" t="s">
        <v>25</v>
      </c>
      <c r="G739" s="76" t="s">
        <v>41</v>
      </c>
      <c r="H739" s="100" t="s">
        <v>18</v>
      </c>
      <c r="I739" s="100" t="s">
        <v>161</v>
      </c>
      <c r="J739" s="76" t="s">
        <v>30</v>
      </c>
      <c r="K739" s="102" t="s">
        <v>31</v>
      </c>
      <c r="L739" s="100" t="s">
        <v>566</v>
      </c>
      <c r="M739" s="100">
        <v>2</v>
      </c>
      <c r="N739" s="100">
        <v>30</v>
      </c>
    </row>
    <row r="740" spans="1:14">
      <c r="A740" s="76" t="s">
        <v>623</v>
      </c>
      <c r="B740" s="100">
        <v>3</v>
      </c>
      <c r="C740" s="100">
        <v>4</v>
      </c>
      <c r="D740" s="100">
        <v>48</v>
      </c>
      <c r="E740" s="101" t="s">
        <v>624</v>
      </c>
      <c r="F740" s="76" t="s">
        <v>16</v>
      </c>
      <c r="G740" s="76" t="s">
        <v>41</v>
      </c>
      <c r="H740" s="100" t="s">
        <v>18</v>
      </c>
      <c r="I740" s="100" t="s">
        <v>161</v>
      </c>
      <c r="J740" s="76" t="s">
        <v>30</v>
      </c>
      <c r="K740" s="102" t="s">
        <v>31</v>
      </c>
      <c r="L740" s="100" t="s">
        <v>566</v>
      </c>
      <c r="M740" s="100">
        <v>2</v>
      </c>
      <c r="N740" s="100">
        <v>30</v>
      </c>
    </row>
    <row r="741" spans="1:14">
      <c r="A741" s="76" t="s">
        <v>623</v>
      </c>
      <c r="B741" s="100">
        <v>4</v>
      </c>
      <c r="C741" s="100">
        <v>4</v>
      </c>
      <c r="D741" s="100">
        <v>48</v>
      </c>
      <c r="E741" s="101" t="s">
        <v>624</v>
      </c>
      <c r="F741" s="76" t="s">
        <v>28</v>
      </c>
      <c r="G741" s="76" t="s">
        <v>41</v>
      </c>
      <c r="H741" s="100" t="s">
        <v>18</v>
      </c>
      <c r="I741" s="100" t="s">
        <v>161</v>
      </c>
      <c r="J741" s="76" t="s">
        <v>30</v>
      </c>
      <c r="K741" s="102" t="s">
        <v>31</v>
      </c>
      <c r="L741" s="100" t="s">
        <v>566</v>
      </c>
      <c r="M741" s="100">
        <v>2</v>
      </c>
      <c r="N741" s="100">
        <v>30</v>
      </c>
    </row>
    <row r="742" spans="1:14">
      <c r="A742" s="76" t="s">
        <v>623</v>
      </c>
      <c r="B742" s="100">
        <v>4</v>
      </c>
      <c r="C742" s="100">
        <v>4</v>
      </c>
      <c r="D742" s="100">
        <v>48</v>
      </c>
      <c r="E742" s="101" t="s">
        <v>624</v>
      </c>
      <c r="F742" s="76" t="s">
        <v>23</v>
      </c>
      <c r="G742" s="76" t="s">
        <v>41</v>
      </c>
      <c r="H742" s="100" t="s">
        <v>18</v>
      </c>
      <c r="I742" s="100" t="s">
        <v>161</v>
      </c>
      <c r="J742" s="76" t="s">
        <v>30</v>
      </c>
      <c r="K742" s="102" t="s">
        <v>31</v>
      </c>
      <c r="L742" s="100" t="s">
        <v>566</v>
      </c>
      <c r="M742" s="100">
        <v>2</v>
      </c>
      <c r="N742" s="100">
        <v>30</v>
      </c>
    </row>
    <row r="743" spans="1:14">
      <c r="A743" s="76" t="s">
        <v>623</v>
      </c>
      <c r="B743" s="100">
        <v>4</v>
      </c>
      <c r="C743" s="100">
        <v>4</v>
      </c>
      <c r="D743" s="100">
        <v>48</v>
      </c>
      <c r="E743" s="101" t="s">
        <v>624</v>
      </c>
      <c r="F743" s="76" t="s">
        <v>53</v>
      </c>
      <c r="G743" s="76" t="s">
        <v>41</v>
      </c>
      <c r="H743" s="100" t="s">
        <v>18</v>
      </c>
      <c r="I743" s="100" t="s">
        <v>161</v>
      </c>
      <c r="J743" s="76" t="s">
        <v>60</v>
      </c>
      <c r="K743" s="102" t="s">
        <v>626</v>
      </c>
      <c r="L743" s="100" t="s">
        <v>566</v>
      </c>
      <c r="M743" s="100">
        <v>2</v>
      </c>
      <c r="N743" s="100">
        <v>30</v>
      </c>
    </row>
    <row r="744" spans="1:14">
      <c r="A744" s="76" t="s">
        <v>623</v>
      </c>
      <c r="B744" s="100">
        <v>4</v>
      </c>
      <c r="C744" s="100">
        <v>4</v>
      </c>
      <c r="D744" s="100">
        <v>48</v>
      </c>
      <c r="E744" s="101" t="s">
        <v>624</v>
      </c>
      <c r="F744" s="76" t="s">
        <v>28</v>
      </c>
      <c r="G744" s="76" t="s">
        <v>41</v>
      </c>
      <c r="H744" s="100" t="s">
        <v>18</v>
      </c>
      <c r="I744" s="100" t="s">
        <v>161</v>
      </c>
      <c r="J744" s="76" t="s">
        <v>60</v>
      </c>
      <c r="K744" s="102" t="s">
        <v>626</v>
      </c>
      <c r="L744" s="100" t="s">
        <v>566</v>
      </c>
      <c r="M744" s="100">
        <v>2</v>
      </c>
      <c r="N744" s="100">
        <v>30</v>
      </c>
    </row>
    <row r="745" spans="1:14">
      <c r="A745" s="76" t="s">
        <v>627</v>
      </c>
      <c r="B745" s="100">
        <v>3</v>
      </c>
      <c r="C745" s="100">
        <v>3</v>
      </c>
      <c r="D745" s="100">
        <v>80</v>
      </c>
      <c r="E745" s="101" t="s">
        <v>628</v>
      </c>
      <c r="F745" s="76" t="s">
        <v>23</v>
      </c>
      <c r="G745" s="76" t="s">
        <v>41</v>
      </c>
      <c r="H745" s="100" t="s">
        <v>18</v>
      </c>
      <c r="I745" s="100" t="s">
        <v>161</v>
      </c>
      <c r="J745" s="76" t="s">
        <v>150</v>
      </c>
      <c r="K745" s="102" t="s">
        <v>629</v>
      </c>
      <c r="L745" s="100" t="s">
        <v>566</v>
      </c>
      <c r="M745" s="100">
        <v>2</v>
      </c>
      <c r="N745" s="100">
        <v>30</v>
      </c>
    </row>
    <row r="746" spans="1:14">
      <c r="A746" s="76" t="s">
        <v>627</v>
      </c>
      <c r="B746" s="100">
        <v>3</v>
      </c>
      <c r="C746" s="100">
        <v>3</v>
      </c>
      <c r="D746" s="100">
        <v>80</v>
      </c>
      <c r="E746" s="101" t="s">
        <v>628</v>
      </c>
      <c r="F746" s="76" t="s">
        <v>28</v>
      </c>
      <c r="G746" s="76" t="s">
        <v>41</v>
      </c>
      <c r="H746" s="100" t="s">
        <v>18</v>
      </c>
      <c r="I746" s="100" t="s">
        <v>161</v>
      </c>
      <c r="J746" s="76" t="s">
        <v>150</v>
      </c>
      <c r="K746" s="102" t="s">
        <v>629</v>
      </c>
      <c r="L746" s="100" t="s">
        <v>566</v>
      </c>
      <c r="M746" s="100">
        <v>2</v>
      </c>
      <c r="N746" s="100">
        <v>30</v>
      </c>
    </row>
    <row r="747" spans="1:14">
      <c r="A747" s="76" t="s">
        <v>627</v>
      </c>
      <c r="B747" s="100">
        <v>4</v>
      </c>
      <c r="C747" s="100">
        <v>3</v>
      </c>
      <c r="D747" s="100">
        <v>48</v>
      </c>
      <c r="E747" s="101" t="s">
        <v>628</v>
      </c>
      <c r="F747" s="76" t="s">
        <v>28</v>
      </c>
      <c r="G747" s="76" t="s">
        <v>41</v>
      </c>
      <c r="H747" s="100" t="s">
        <v>18</v>
      </c>
      <c r="I747" s="100" t="s">
        <v>149</v>
      </c>
      <c r="J747" s="76" t="s">
        <v>30</v>
      </c>
      <c r="K747" s="102" t="s">
        <v>31</v>
      </c>
      <c r="L747" s="100" t="s">
        <v>566</v>
      </c>
      <c r="M747" s="100">
        <v>2</v>
      </c>
      <c r="N747" s="100">
        <v>30</v>
      </c>
    </row>
    <row r="748" spans="1:14">
      <c r="A748" s="76" t="s">
        <v>627</v>
      </c>
      <c r="B748" s="100">
        <v>2</v>
      </c>
      <c r="C748" s="100">
        <v>3</v>
      </c>
      <c r="D748" s="100">
        <v>48</v>
      </c>
      <c r="E748" s="101" t="s">
        <v>628</v>
      </c>
      <c r="F748" s="76" t="s">
        <v>53</v>
      </c>
      <c r="G748" s="76" t="s">
        <v>41</v>
      </c>
      <c r="H748" s="100" t="s">
        <v>18</v>
      </c>
      <c r="I748" s="100" t="s">
        <v>137</v>
      </c>
      <c r="J748" s="76" t="s">
        <v>573</v>
      </c>
      <c r="K748" s="102" t="s">
        <v>630</v>
      </c>
      <c r="L748" s="100" t="s">
        <v>566</v>
      </c>
      <c r="M748" s="100">
        <v>2</v>
      </c>
      <c r="N748" s="100">
        <v>30</v>
      </c>
    </row>
    <row r="749" spans="1:14">
      <c r="A749" s="76" t="s">
        <v>627</v>
      </c>
      <c r="B749" s="100">
        <v>2</v>
      </c>
      <c r="C749" s="100">
        <v>3</v>
      </c>
      <c r="D749" s="100">
        <v>48</v>
      </c>
      <c r="E749" s="101" t="s">
        <v>628</v>
      </c>
      <c r="F749" s="76" t="s">
        <v>28</v>
      </c>
      <c r="G749" s="76" t="s">
        <v>41</v>
      </c>
      <c r="H749" s="100" t="s">
        <v>18</v>
      </c>
      <c r="I749" s="100" t="s">
        <v>137</v>
      </c>
      <c r="J749" s="76" t="s">
        <v>573</v>
      </c>
      <c r="K749" s="102" t="s">
        <v>630</v>
      </c>
      <c r="L749" s="100" t="s">
        <v>566</v>
      </c>
      <c r="M749" s="100">
        <v>2</v>
      </c>
      <c r="N749" s="100">
        <v>30</v>
      </c>
    </row>
    <row r="750" spans="1:14">
      <c r="A750" s="76" t="s">
        <v>627</v>
      </c>
      <c r="B750" s="100">
        <v>1</v>
      </c>
      <c r="C750" s="100">
        <v>3</v>
      </c>
      <c r="D750" s="100">
        <v>49</v>
      </c>
      <c r="E750" s="101" t="s">
        <v>628</v>
      </c>
      <c r="F750" s="76" t="s">
        <v>53</v>
      </c>
      <c r="G750" s="76" t="s">
        <v>17</v>
      </c>
      <c r="H750" s="100" t="s">
        <v>18</v>
      </c>
      <c r="I750" s="100" t="s">
        <v>137</v>
      </c>
      <c r="J750" s="76" t="s">
        <v>58</v>
      </c>
      <c r="K750" s="102" t="s">
        <v>629</v>
      </c>
      <c r="L750" s="100" t="s">
        <v>566</v>
      </c>
      <c r="M750" s="100">
        <v>2</v>
      </c>
      <c r="N750" s="100">
        <v>30</v>
      </c>
    </row>
    <row r="751" spans="1:14">
      <c r="A751" s="76" t="s">
        <v>627</v>
      </c>
      <c r="B751" s="100">
        <v>1</v>
      </c>
      <c r="C751" s="100">
        <v>3</v>
      </c>
      <c r="D751" s="100">
        <v>49</v>
      </c>
      <c r="E751" s="101" t="s">
        <v>628</v>
      </c>
      <c r="F751" s="76" t="s">
        <v>28</v>
      </c>
      <c r="G751" s="76" t="s">
        <v>17</v>
      </c>
      <c r="H751" s="100" t="s">
        <v>18</v>
      </c>
      <c r="I751" s="100" t="s">
        <v>137</v>
      </c>
      <c r="J751" s="76" t="s">
        <v>58</v>
      </c>
      <c r="K751" s="102" t="s">
        <v>629</v>
      </c>
      <c r="L751" s="100" t="s">
        <v>566</v>
      </c>
      <c r="M751" s="100">
        <v>2</v>
      </c>
      <c r="N751" s="100">
        <v>30</v>
      </c>
    </row>
    <row r="752" spans="1:14">
      <c r="A752" s="76" t="s">
        <v>627</v>
      </c>
      <c r="B752" s="100">
        <v>4</v>
      </c>
      <c r="C752" s="100">
        <v>3</v>
      </c>
      <c r="D752" s="100">
        <v>48</v>
      </c>
      <c r="E752" s="101" t="s">
        <v>628</v>
      </c>
      <c r="F752" s="76" t="s">
        <v>23</v>
      </c>
      <c r="G752" s="76" t="s">
        <v>41</v>
      </c>
      <c r="H752" s="100" t="s">
        <v>18</v>
      </c>
      <c r="I752" s="100" t="s">
        <v>149</v>
      </c>
      <c r="J752" s="76" t="s">
        <v>30</v>
      </c>
      <c r="K752" s="102" t="s">
        <v>31</v>
      </c>
      <c r="L752" s="100" t="s">
        <v>566</v>
      </c>
      <c r="M752" s="100">
        <v>2</v>
      </c>
      <c r="N752" s="100">
        <v>30</v>
      </c>
    </row>
    <row r="753" spans="1:14">
      <c r="A753" s="76" t="s">
        <v>627</v>
      </c>
      <c r="B753" s="100">
        <v>5</v>
      </c>
      <c r="C753" s="100">
        <v>3</v>
      </c>
      <c r="D753" s="100">
        <v>80</v>
      </c>
      <c r="E753" s="101" t="s">
        <v>628</v>
      </c>
      <c r="F753" s="76" t="s">
        <v>25</v>
      </c>
      <c r="G753" s="76" t="s">
        <v>56</v>
      </c>
      <c r="H753" s="100" t="s">
        <v>18</v>
      </c>
      <c r="I753" s="100" t="s">
        <v>137</v>
      </c>
      <c r="J753" s="76" t="s">
        <v>150</v>
      </c>
      <c r="K753" s="102" t="s">
        <v>192</v>
      </c>
      <c r="L753" s="100" t="s">
        <v>566</v>
      </c>
      <c r="M753" s="100">
        <v>2</v>
      </c>
      <c r="N753" s="100">
        <v>30</v>
      </c>
    </row>
    <row r="754" spans="1:14">
      <c r="A754" s="76" t="s">
        <v>627</v>
      </c>
      <c r="B754" s="100">
        <v>5</v>
      </c>
      <c r="C754" s="100">
        <v>3</v>
      </c>
      <c r="D754" s="100">
        <v>80</v>
      </c>
      <c r="E754" s="101" t="s">
        <v>628</v>
      </c>
      <c r="F754" s="76" t="s">
        <v>16</v>
      </c>
      <c r="G754" s="76" t="s">
        <v>56</v>
      </c>
      <c r="H754" s="100" t="s">
        <v>18</v>
      </c>
      <c r="I754" s="100" t="s">
        <v>137</v>
      </c>
      <c r="J754" s="76" t="s">
        <v>150</v>
      </c>
      <c r="K754" s="102" t="s">
        <v>192</v>
      </c>
      <c r="L754" s="100" t="s">
        <v>566</v>
      </c>
      <c r="M754" s="100">
        <v>2</v>
      </c>
      <c r="N754" s="100">
        <v>30</v>
      </c>
    </row>
    <row r="755" spans="1:14">
      <c r="A755" s="76" t="s">
        <v>627</v>
      </c>
      <c r="B755" s="100">
        <v>6</v>
      </c>
      <c r="C755" s="100">
        <v>3</v>
      </c>
      <c r="D755" s="100">
        <v>48</v>
      </c>
      <c r="E755" s="101" t="s">
        <v>628</v>
      </c>
      <c r="F755" s="76" t="s">
        <v>53</v>
      </c>
      <c r="G755" s="76" t="s">
        <v>41</v>
      </c>
      <c r="H755" s="100" t="s">
        <v>18</v>
      </c>
      <c r="I755" s="100" t="s">
        <v>137</v>
      </c>
      <c r="J755" s="76" t="s">
        <v>30</v>
      </c>
      <c r="K755" s="102" t="s">
        <v>31</v>
      </c>
      <c r="L755" s="100" t="s">
        <v>566</v>
      </c>
      <c r="M755" s="100">
        <v>2</v>
      </c>
      <c r="N755" s="100">
        <v>30</v>
      </c>
    </row>
    <row r="756" spans="1:14">
      <c r="A756" s="76" t="s">
        <v>627</v>
      </c>
      <c r="B756" s="100">
        <v>6</v>
      </c>
      <c r="C756" s="100">
        <v>3</v>
      </c>
      <c r="D756" s="100">
        <v>48</v>
      </c>
      <c r="E756" s="101" t="s">
        <v>628</v>
      </c>
      <c r="F756" s="76" t="s">
        <v>28</v>
      </c>
      <c r="G756" s="76" t="s">
        <v>41</v>
      </c>
      <c r="H756" s="100" t="s">
        <v>18</v>
      </c>
      <c r="I756" s="100" t="s">
        <v>149</v>
      </c>
      <c r="J756" s="76" t="s">
        <v>30</v>
      </c>
      <c r="K756" s="102" t="s">
        <v>31</v>
      </c>
      <c r="L756" s="100" t="s">
        <v>566</v>
      </c>
      <c r="M756" s="100">
        <v>2</v>
      </c>
      <c r="N756" s="100">
        <v>30</v>
      </c>
    </row>
    <row r="757" spans="1:14">
      <c r="A757" s="76" t="s">
        <v>627</v>
      </c>
      <c r="B757" s="100">
        <v>7</v>
      </c>
      <c r="C757" s="100">
        <v>3</v>
      </c>
      <c r="D757" s="100">
        <v>48</v>
      </c>
      <c r="E757" s="101" t="s">
        <v>628</v>
      </c>
      <c r="F757" s="76" t="s">
        <v>53</v>
      </c>
      <c r="G757" s="76" t="s">
        <v>29</v>
      </c>
      <c r="H757" s="100" t="s">
        <v>18</v>
      </c>
      <c r="I757" s="100" t="s">
        <v>137</v>
      </c>
      <c r="J757" s="76" t="s">
        <v>30</v>
      </c>
      <c r="K757" s="102" t="s">
        <v>31</v>
      </c>
      <c r="L757" s="100" t="s">
        <v>566</v>
      </c>
      <c r="M757" s="100">
        <v>2</v>
      </c>
      <c r="N757" s="100">
        <v>30</v>
      </c>
    </row>
    <row r="758" spans="1:14">
      <c r="A758" s="76" t="s">
        <v>627</v>
      </c>
      <c r="B758" s="100">
        <v>7</v>
      </c>
      <c r="C758" s="100">
        <v>3</v>
      </c>
      <c r="D758" s="100">
        <v>48</v>
      </c>
      <c r="E758" s="101" t="s">
        <v>628</v>
      </c>
      <c r="F758" s="76" t="s">
        <v>23</v>
      </c>
      <c r="G758" s="76" t="s">
        <v>29</v>
      </c>
      <c r="H758" s="100" t="s">
        <v>18</v>
      </c>
      <c r="I758" s="100" t="s">
        <v>137</v>
      </c>
      <c r="J758" s="76" t="s">
        <v>30</v>
      </c>
      <c r="K758" s="102" t="s">
        <v>31</v>
      </c>
      <c r="L758" s="100" t="s">
        <v>566</v>
      </c>
      <c r="M758" s="100">
        <v>2</v>
      </c>
      <c r="N758" s="100">
        <v>30</v>
      </c>
    </row>
    <row r="759" spans="1:14">
      <c r="A759" s="76" t="s">
        <v>631</v>
      </c>
      <c r="B759" s="100">
        <v>1</v>
      </c>
      <c r="C759" s="100">
        <v>7</v>
      </c>
      <c r="D759" s="100">
        <v>49</v>
      </c>
      <c r="E759" s="101" t="s">
        <v>632</v>
      </c>
      <c r="F759" s="76" t="s">
        <v>53</v>
      </c>
      <c r="G759" s="76" t="s">
        <v>32</v>
      </c>
      <c r="H759" s="100" t="s">
        <v>18</v>
      </c>
      <c r="I759" s="100" t="s">
        <v>137</v>
      </c>
      <c r="J759" s="76" t="s">
        <v>72</v>
      </c>
      <c r="K759" s="102" t="s">
        <v>577</v>
      </c>
      <c r="L759" s="100" t="s">
        <v>566</v>
      </c>
      <c r="M759" s="100">
        <v>2</v>
      </c>
      <c r="N759" s="100">
        <v>30</v>
      </c>
    </row>
    <row r="760" spans="1:14">
      <c r="A760" s="76" t="s">
        <v>631</v>
      </c>
      <c r="B760" s="100">
        <v>1</v>
      </c>
      <c r="C760" s="100">
        <v>7</v>
      </c>
      <c r="D760" s="100">
        <v>49</v>
      </c>
      <c r="E760" s="101" t="s">
        <v>632</v>
      </c>
      <c r="F760" s="76" t="s">
        <v>23</v>
      </c>
      <c r="G760" s="76" t="s">
        <v>32</v>
      </c>
      <c r="H760" s="100" t="s">
        <v>18</v>
      </c>
      <c r="I760" s="100" t="s">
        <v>137</v>
      </c>
      <c r="J760" s="76" t="s">
        <v>58</v>
      </c>
      <c r="K760" s="102" t="s">
        <v>577</v>
      </c>
      <c r="L760" s="100" t="s">
        <v>566</v>
      </c>
      <c r="M760" s="100">
        <v>2</v>
      </c>
      <c r="N760" s="100">
        <v>30</v>
      </c>
    </row>
    <row r="761" spans="1:14">
      <c r="A761" s="76" t="s">
        <v>631</v>
      </c>
      <c r="B761" s="100">
        <v>2</v>
      </c>
      <c r="C761" s="100">
        <v>7</v>
      </c>
      <c r="D761" s="100">
        <v>80</v>
      </c>
      <c r="E761" s="101" t="s">
        <v>632</v>
      </c>
      <c r="F761" s="76" t="s">
        <v>53</v>
      </c>
      <c r="G761" s="76" t="s">
        <v>399</v>
      </c>
      <c r="H761" s="100" t="s">
        <v>18</v>
      </c>
      <c r="I761" s="100">
        <v>0</v>
      </c>
      <c r="J761" s="76" t="s">
        <v>30</v>
      </c>
      <c r="K761" s="102" t="s">
        <v>31</v>
      </c>
      <c r="L761" s="100" t="s">
        <v>566</v>
      </c>
      <c r="M761" s="100">
        <v>2</v>
      </c>
      <c r="N761" s="100">
        <v>30</v>
      </c>
    </row>
    <row r="762" spans="1:14">
      <c r="A762" s="76" t="s">
        <v>631</v>
      </c>
      <c r="B762" s="100">
        <v>2</v>
      </c>
      <c r="C762" s="100">
        <v>7</v>
      </c>
      <c r="D762" s="100">
        <v>80</v>
      </c>
      <c r="E762" s="101" t="s">
        <v>632</v>
      </c>
      <c r="F762" s="76" t="s">
        <v>23</v>
      </c>
      <c r="G762" s="76" t="s">
        <v>399</v>
      </c>
      <c r="H762" s="100" t="s">
        <v>18</v>
      </c>
      <c r="I762" s="100">
        <v>0</v>
      </c>
      <c r="J762" s="76" t="s">
        <v>30</v>
      </c>
      <c r="K762" s="102" t="s">
        <v>31</v>
      </c>
      <c r="L762" s="100" t="s">
        <v>566</v>
      </c>
      <c r="M762" s="100">
        <v>2</v>
      </c>
      <c r="N762" s="100">
        <v>30</v>
      </c>
    </row>
    <row r="763" spans="1:14">
      <c r="A763" s="76" t="s">
        <v>633</v>
      </c>
      <c r="B763" s="100">
        <v>1</v>
      </c>
      <c r="C763" s="100">
        <v>3</v>
      </c>
      <c r="D763" s="100">
        <v>0</v>
      </c>
      <c r="E763" s="101" t="s">
        <v>634</v>
      </c>
      <c r="F763" s="76" t="s">
        <v>28</v>
      </c>
      <c r="G763" s="76" t="s">
        <v>41</v>
      </c>
      <c r="H763" s="100" t="s">
        <v>18</v>
      </c>
      <c r="I763" s="100">
        <v>0</v>
      </c>
      <c r="J763" s="76" t="s">
        <v>30</v>
      </c>
      <c r="K763" s="102" t="s">
        <v>31</v>
      </c>
      <c r="L763" s="100" t="s">
        <v>566</v>
      </c>
      <c r="M763" s="100">
        <v>2</v>
      </c>
      <c r="N763" s="100">
        <v>30</v>
      </c>
    </row>
    <row r="764" spans="1:14">
      <c r="A764" s="76" t="s">
        <v>633</v>
      </c>
      <c r="B764" s="100">
        <v>1</v>
      </c>
      <c r="C764" s="100">
        <v>3</v>
      </c>
      <c r="D764" s="100">
        <v>0</v>
      </c>
      <c r="E764" s="101" t="s">
        <v>634</v>
      </c>
      <c r="F764" s="76" t="s">
        <v>28</v>
      </c>
      <c r="G764" s="76" t="s">
        <v>17</v>
      </c>
      <c r="H764" s="100" t="s">
        <v>18</v>
      </c>
      <c r="I764" s="100">
        <v>0</v>
      </c>
      <c r="J764" s="76" t="s">
        <v>30</v>
      </c>
      <c r="K764" s="102" t="s">
        <v>31</v>
      </c>
      <c r="L764" s="100" t="s">
        <v>566</v>
      </c>
      <c r="M764" s="100">
        <v>2</v>
      </c>
      <c r="N764" s="100">
        <v>30</v>
      </c>
    </row>
    <row r="765" spans="1:14">
      <c r="A765" s="76" t="s">
        <v>635</v>
      </c>
      <c r="B765" s="100">
        <v>1</v>
      </c>
      <c r="C765" s="100">
        <v>0</v>
      </c>
      <c r="D765" s="100">
        <v>45</v>
      </c>
      <c r="E765" s="101" t="s">
        <v>636</v>
      </c>
      <c r="F765" s="76" t="s">
        <v>25</v>
      </c>
      <c r="G765" s="76" t="s">
        <v>32</v>
      </c>
      <c r="H765" s="100" t="s">
        <v>18</v>
      </c>
      <c r="I765" s="100" t="s">
        <v>66</v>
      </c>
      <c r="J765" s="76" t="s">
        <v>72</v>
      </c>
      <c r="K765" s="102" t="s">
        <v>637</v>
      </c>
      <c r="L765" s="100" t="s">
        <v>566</v>
      </c>
      <c r="M765" s="100">
        <v>2</v>
      </c>
      <c r="N765" s="100">
        <v>30</v>
      </c>
    </row>
    <row r="766" spans="1:14">
      <c r="A766" s="76" t="s">
        <v>635</v>
      </c>
      <c r="B766" s="100">
        <v>1</v>
      </c>
      <c r="C766" s="100">
        <v>0</v>
      </c>
      <c r="D766" s="100">
        <v>45</v>
      </c>
      <c r="E766" s="101" t="s">
        <v>636</v>
      </c>
      <c r="F766" s="76" t="s">
        <v>16</v>
      </c>
      <c r="G766" s="76" t="s">
        <v>32</v>
      </c>
      <c r="H766" s="100" t="s">
        <v>18</v>
      </c>
      <c r="I766" s="100" t="s">
        <v>66</v>
      </c>
      <c r="J766" s="76" t="s">
        <v>72</v>
      </c>
      <c r="K766" s="102" t="s">
        <v>637</v>
      </c>
      <c r="L766" s="100" t="s">
        <v>566</v>
      </c>
      <c r="M766" s="100">
        <v>2</v>
      </c>
      <c r="N766" s="100">
        <v>30</v>
      </c>
    </row>
    <row r="767" spans="1:14" ht="14.25" customHeight="1">
      <c r="A767" s="76" t="s">
        <v>638</v>
      </c>
      <c r="B767" s="100">
        <v>1</v>
      </c>
      <c r="C767" s="100">
        <v>0</v>
      </c>
      <c r="D767" s="100">
        <v>0</v>
      </c>
      <c r="E767" s="101" t="s">
        <v>639</v>
      </c>
      <c r="F767" s="76" t="s">
        <v>145</v>
      </c>
      <c r="G767" s="76" t="s">
        <v>29</v>
      </c>
      <c r="H767" s="100" t="s">
        <v>18</v>
      </c>
      <c r="I767" s="100">
        <v>0</v>
      </c>
      <c r="J767" s="76" t="s">
        <v>30</v>
      </c>
      <c r="K767" s="102" t="s">
        <v>31</v>
      </c>
      <c r="L767" s="100" t="s">
        <v>566</v>
      </c>
      <c r="M767" s="100">
        <v>2</v>
      </c>
      <c r="N767" s="100">
        <v>30</v>
      </c>
    </row>
    <row r="768" spans="1:14">
      <c r="A768" s="76" t="s">
        <v>638</v>
      </c>
      <c r="B768" s="100">
        <v>1</v>
      </c>
      <c r="C768" s="100">
        <v>0</v>
      </c>
      <c r="D768" s="100">
        <v>0</v>
      </c>
      <c r="E768" s="101" t="s">
        <v>639</v>
      </c>
      <c r="F768" s="76" t="s">
        <v>145</v>
      </c>
      <c r="G768" s="76" t="s">
        <v>32</v>
      </c>
      <c r="H768" s="100" t="s">
        <v>18</v>
      </c>
      <c r="I768" s="100">
        <v>0</v>
      </c>
      <c r="J768" s="76" t="s">
        <v>30</v>
      </c>
      <c r="K768" s="102" t="s">
        <v>31</v>
      </c>
      <c r="L768" s="100" t="s">
        <v>566</v>
      </c>
      <c r="M768" s="100">
        <v>2</v>
      </c>
      <c r="N768" s="100">
        <v>30</v>
      </c>
    </row>
    <row r="769" spans="1:14">
      <c r="A769" s="76" t="s">
        <v>640</v>
      </c>
      <c r="B769" s="100">
        <v>1</v>
      </c>
      <c r="C769" s="100">
        <v>7</v>
      </c>
      <c r="D769" s="100">
        <v>80</v>
      </c>
      <c r="E769" s="101" t="s">
        <v>641</v>
      </c>
      <c r="F769" s="76" t="s">
        <v>53</v>
      </c>
      <c r="G769" s="76" t="s">
        <v>41</v>
      </c>
      <c r="H769" s="100" t="s">
        <v>18</v>
      </c>
      <c r="I769" s="100" t="s">
        <v>91</v>
      </c>
      <c r="J769" s="76" t="s">
        <v>150</v>
      </c>
      <c r="K769" s="102" t="s">
        <v>565</v>
      </c>
      <c r="L769" s="100" t="s">
        <v>566</v>
      </c>
      <c r="M769" s="100">
        <v>2</v>
      </c>
      <c r="N769" s="100">
        <v>30</v>
      </c>
    </row>
    <row r="770" spans="1:14">
      <c r="A770" s="76" t="s">
        <v>640</v>
      </c>
      <c r="B770" s="100">
        <v>1</v>
      </c>
      <c r="C770" s="100">
        <v>7</v>
      </c>
      <c r="D770" s="100">
        <v>80</v>
      </c>
      <c r="E770" s="101" t="s">
        <v>641</v>
      </c>
      <c r="F770" s="76" t="s">
        <v>28</v>
      </c>
      <c r="G770" s="76" t="s">
        <v>41</v>
      </c>
      <c r="H770" s="100" t="s">
        <v>18</v>
      </c>
      <c r="I770" s="100" t="s">
        <v>223</v>
      </c>
      <c r="J770" s="76" t="s">
        <v>181</v>
      </c>
      <c r="K770" s="102" t="s">
        <v>565</v>
      </c>
      <c r="L770" s="100" t="s">
        <v>566</v>
      </c>
      <c r="M770" s="100">
        <v>2</v>
      </c>
      <c r="N770" s="100">
        <v>30</v>
      </c>
    </row>
    <row r="771" spans="1:14">
      <c r="A771" s="76" t="s">
        <v>642</v>
      </c>
      <c r="B771" s="100">
        <v>1</v>
      </c>
      <c r="C771" s="100">
        <v>0</v>
      </c>
      <c r="D771" s="100">
        <v>0</v>
      </c>
      <c r="E771" s="101" t="s">
        <v>643</v>
      </c>
      <c r="F771" s="76" t="s">
        <v>25</v>
      </c>
      <c r="G771" s="76" t="s">
        <v>17</v>
      </c>
      <c r="H771" s="100" t="s">
        <v>18</v>
      </c>
      <c r="I771" s="100">
        <v>0</v>
      </c>
      <c r="J771" s="76" t="s">
        <v>30</v>
      </c>
      <c r="K771" s="102" t="s">
        <v>31</v>
      </c>
      <c r="L771" s="100" t="s">
        <v>566</v>
      </c>
      <c r="M771" s="100">
        <v>2</v>
      </c>
      <c r="N771" s="100">
        <v>30</v>
      </c>
    </row>
    <row r="772" spans="1:14">
      <c r="A772" s="76" t="s">
        <v>642</v>
      </c>
      <c r="B772" s="100">
        <v>1</v>
      </c>
      <c r="C772" s="100">
        <v>0</v>
      </c>
      <c r="D772" s="100">
        <v>0</v>
      </c>
      <c r="E772" s="101" t="s">
        <v>643</v>
      </c>
      <c r="F772" s="76" t="s">
        <v>16</v>
      </c>
      <c r="G772" s="76" t="s">
        <v>17</v>
      </c>
      <c r="H772" s="100" t="s">
        <v>18</v>
      </c>
      <c r="I772" s="100">
        <v>0</v>
      </c>
      <c r="J772" s="76" t="s">
        <v>30</v>
      </c>
      <c r="K772" s="102" t="s">
        <v>31</v>
      </c>
      <c r="L772" s="100" t="s">
        <v>566</v>
      </c>
      <c r="M772" s="100">
        <v>2</v>
      </c>
      <c r="N772" s="100">
        <v>30</v>
      </c>
    </row>
    <row r="773" spans="1:14">
      <c r="A773" s="76" t="s">
        <v>644</v>
      </c>
      <c r="B773" s="100">
        <v>1</v>
      </c>
      <c r="C773" s="100">
        <v>0</v>
      </c>
      <c r="D773" s="100">
        <v>110</v>
      </c>
      <c r="E773" s="101" t="s">
        <v>645</v>
      </c>
      <c r="F773" s="76" t="s">
        <v>53</v>
      </c>
      <c r="G773" s="76" t="s">
        <v>32</v>
      </c>
      <c r="H773" s="100" t="s">
        <v>18</v>
      </c>
      <c r="I773" s="100" t="s">
        <v>180</v>
      </c>
      <c r="J773" s="76" t="s">
        <v>123</v>
      </c>
      <c r="K773" s="102" t="s">
        <v>646</v>
      </c>
      <c r="L773" s="100" t="s">
        <v>566</v>
      </c>
      <c r="M773" s="100">
        <v>2</v>
      </c>
      <c r="N773" s="100">
        <v>30</v>
      </c>
    </row>
    <row r="774" spans="1:14">
      <c r="A774" s="76" t="s">
        <v>644</v>
      </c>
      <c r="B774" s="100">
        <v>1</v>
      </c>
      <c r="C774" s="100">
        <v>0</v>
      </c>
      <c r="D774" s="100">
        <v>110</v>
      </c>
      <c r="E774" s="101" t="s">
        <v>645</v>
      </c>
      <c r="F774" s="76" t="s">
        <v>23</v>
      </c>
      <c r="G774" s="76" t="s">
        <v>32</v>
      </c>
      <c r="H774" s="100" t="s">
        <v>18</v>
      </c>
      <c r="I774" s="100" t="s">
        <v>180</v>
      </c>
      <c r="J774" s="76" t="s">
        <v>250</v>
      </c>
      <c r="K774" s="102" t="s">
        <v>646</v>
      </c>
      <c r="L774" s="100" t="s">
        <v>566</v>
      </c>
      <c r="M774" s="100">
        <v>2</v>
      </c>
      <c r="N774" s="100">
        <v>30</v>
      </c>
    </row>
    <row r="775" spans="1:14">
      <c r="A775" s="76" t="s">
        <v>644</v>
      </c>
      <c r="B775" s="100">
        <v>1</v>
      </c>
      <c r="C775" s="100">
        <v>0</v>
      </c>
      <c r="D775" s="100">
        <v>45</v>
      </c>
      <c r="E775" s="101" t="s">
        <v>645</v>
      </c>
      <c r="F775" s="76" t="s">
        <v>53</v>
      </c>
      <c r="G775" s="76" t="s">
        <v>29</v>
      </c>
      <c r="H775" s="100" t="s">
        <v>18</v>
      </c>
      <c r="I775" s="100" t="s">
        <v>180</v>
      </c>
      <c r="J775" s="76" t="s">
        <v>30</v>
      </c>
      <c r="K775" s="102" t="s">
        <v>31</v>
      </c>
      <c r="L775" s="100" t="s">
        <v>566</v>
      </c>
      <c r="M775" s="100">
        <v>2</v>
      </c>
      <c r="N775" s="100">
        <v>30</v>
      </c>
    </row>
    <row r="776" spans="1:14">
      <c r="A776" s="76" t="s">
        <v>644</v>
      </c>
      <c r="B776" s="100">
        <v>1</v>
      </c>
      <c r="C776" s="100">
        <v>0</v>
      </c>
      <c r="D776" s="100">
        <v>45</v>
      </c>
      <c r="E776" s="101" t="s">
        <v>645</v>
      </c>
      <c r="F776" s="76" t="s">
        <v>23</v>
      </c>
      <c r="G776" s="76" t="s">
        <v>29</v>
      </c>
      <c r="H776" s="100" t="s">
        <v>18</v>
      </c>
      <c r="I776" s="100" t="s">
        <v>180</v>
      </c>
      <c r="J776" s="76" t="s">
        <v>30</v>
      </c>
      <c r="K776" s="102" t="s">
        <v>31</v>
      </c>
      <c r="L776" s="100" t="s">
        <v>566</v>
      </c>
      <c r="M776" s="100">
        <v>2</v>
      </c>
      <c r="N776" s="100">
        <v>30</v>
      </c>
    </row>
    <row r="777" spans="1:14">
      <c r="A777" s="76" t="s">
        <v>86</v>
      </c>
      <c r="B777" s="100">
        <v>5</v>
      </c>
      <c r="C777" s="100">
        <v>4</v>
      </c>
      <c r="D777" s="100">
        <v>45</v>
      </c>
      <c r="E777" s="101" t="s">
        <v>87</v>
      </c>
      <c r="F777" s="76" t="s">
        <v>28</v>
      </c>
      <c r="G777" s="76" t="s">
        <v>17</v>
      </c>
      <c r="H777" s="100" t="s">
        <v>18</v>
      </c>
      <c r="I777" s="100" t="s">
        <v>19</v>
      </c>
      <c r="J777" s="76" t="s">
        <v>20</v>
      </c>
      <c r="K777" s="102" t="s">
        <v>626</v>
      </c>
      <c r="L777" s="100" t="s">
        <v>566</v>
      </c>
      <c r="M777" s="100">
        <v>2</v>
      </c>
      <c r="N777" s="100">
        <v>30</v>
      </c>
    </row>
    <row r="778" spans="1:14">
      <c r="A778" s="76" t="s">
        <v>86</v>
      </c>
      <c r="B778" s="100">
        <v>5</v>
      </c>
      <c r="C778" s="100">
        <v>4</v>
      </c>
      <c r="D778" s="100">
        <v>35</v>
      </c>
      <c r="E778" s="101" t="s">
        <v>87</v>
      </c>
      <c r="F778" s="76" t="s">
        <v>53</v>
      </c>
      <c r="G778" s="76" t="s">
        <v>17</v>
      </c>
      <c r="H778" s="100" t="s">
        <v>18</v>
      </c>
      <c r="I778" s="100" t="s">
        <v>88</v>
      </c>
      <c r="J778" s="76" t="s">
        <v>89</v>
      </c>
      <c r="K778" s="102" t="s">
        <v>626</v>
      </c>
      <c r="L778" s="100" t="s">
        <v>566</v>
      </c>
      <c r="M778" s="100">
        <v>2</v>
      </c>
      <c r="N778" s="100">
        <v>30</v>
      </c>
    </row>
    <row r="779" spans="1:14">
      <c r="A779" s="76" t="s">
        <v>92</v>
      </c>
      <c r="B779" s="100">
        <v>5</v>
      </c>
      <c r="C779" s="100">
        <v>9</v>
      </c>
      <c r="D779" s="100">
        <v>35</v>
      </c>
      <c r="E779" s="101" t="s">
        <v>93</v>
      </c>
      <c r="F779" s="76" t="s">
        <v>28</v>
      </c>
      <c r="G779" s="76" t="s">
        <v>17</v>
      </c>
      <c r="H779" s="100" t="s">
        <v>18</v>
      </c>
      <c r="I779" s="100" t="s">
        <v>94</v>
      </c>
      <c r="J779" s="76" t="s">
        <v>95</v>
      </c>
      <c r="K779" s="102" t="s">
        <v>647</v>
      </c>
      <c r="L779" s="100" t="s">
        <v>566</v>
      </c>
      <c r="M779" s="100">
        <v>2</v>
      </c>
      <c r="N779" s="100">
        <v>30</v>
      </c>
    </row>
    <row r="780" spans="1:14">
      <c r="A780" s="76" t="s">
        <v>92</v>
      </c>
      <c r="B780" s="100">
        <v>5</v>
      </c>
      <c r="C780" s="100">
        <v>9</v>
      </c>
      <c r="D780" s="100">
        <v>35</v>
      </c>
      <c r="E780" s="101" t="s">
        <v>93</v>
      </c>
      <c r="F780" s="76" t="s">
        <v>23</v>
      </c>
      <c r="G780" s="76" t="s">
        <v>41</v>
      </c>
      <c r="H780" s="100" t="s">
        <v>18</v>
      </c>
      <c r="I780" s="100" t="s">
        <v>97</v>
      </c>
      <c r="J780" s="76" t="s">
        <v>293</v>
      </c>
      <c r="K780" s="102" t="s">
        <v>625</v>
      </c>
      <c r="L780" s="100" t="s">
        <v>566</v>
      </c>
      <c r="M780" s="100">
        <v>2</v>
      </c>
      <c r="N780" s="100">
        <v>30</v>
      </c>
    </row>
    <row r="781" spans="1:14">
      <c r="A781" s="76" t="s">
        <v>92</v>
      </c>
      <c r="B781" s="100">
        <v>5</v>
      </c>
      <c r="C781" s="100">
        <v>9</v>
      </c>
      <c r="D781" s="100">
        <v>35</v>
      </c>
      <c r="E781" s="101" t="s">
        <v>93</v>
      </c>
      <c r="F781" s="76" t="s">
        <v>23</v>
      </c>
      <c r="G781" s="76" t="s">
        <v>17</v>
      </c>
      <c r="H781" s="100" t="s">
        <v>18</v>
      </c>
      <c r="I781" s="100" t="s">
        <v>97</v>
      </c>
      <c r="J781" s="76" t="s">
        <v>98</v>
      </c>
      <c r="K781" s="102" t="s">
        <v>625</v>
      </c>
      <c r="L781" s="100" t="s">
        <v>566</v>
      </c>
      <c r="M781" s="100">
        <v>2</v>
      </c>
      <c r="N781" s="100">
        <v>30</v>
      </c>
    </row>
    <row r="782" spans="1:14">
      <c r="A782" s="76" t="s">
        <v>648</v>
      </c>
      <c r="B782" s="100">
        <v>2</v>
      </c>
      <c r="C782" s="100">
        <v>6</v>
      </c>
      <c r="D782" s="100">
        <v>49</v>
      </c>
      <c r="E782" s="101" t="s">
        <v>649</v>
      </c>
      <c r="F782" s="76" t="s">
        <v>28</v>
      </c>
      <c r="G782" s="76" t="s">
        <v>41</v>
      </c>
      <c r="H782" s="100" t="s">
        <v>18</v>
      </c>
      <c r="I782" s="100" t="s">
        <v>161</v>
      </c>
      <c r="J782" s="76" t="s">
        <v>260</v>
      </c>
      <c r="K782" s="102" t="s">
        <v>650</v>
      </c>
      <c r="L782" s="100" t="s">
        <v>566</v>
      </c>
      <c r="M782" s="100">
        <v>2</v>
      </c>
      <c r="N782" s="100">
        <v>30</v>
      </c>
    </row>
    <row r="783" spans="1:14">
      <c r="A783" s="76" t="s">
        <v>648</v>
      </c>
      <c r="B783" s="100">
        <v>1</v>
      </c>
      <c r="C783" s="100">
        <v>6</v>
      </c>
      <c r="D783" s="100">
        <v>49</v>
      </c>
      <c r="E783" s="101" t="s">
        <v>649</v>
      </c>
      <c r="F783" s="76" t="s">
        <v>53</v>
      </c>
      <c r="G783" s="76" t="s">
        <v>32</v>
      </c>
      <c r="H783" s="100" t="s">
        <v>18</v>
      </c>
      <c r="I783" s="100" t="s">
        <v>59</v>
      </c>
      <c r="J783" s="76" t="s">
        <v>573</v>
      </c>
      <c r="K783" s="102" t="s">
        <v>650</v>
      </c>
      <c r="L783" s="100" t="s">
        <v>566</v>
      </c>
      <c r="M783" s="100">
        <v>2</v>
      </c>
      <c r="N783" s="100">
        <v>30</v>
      </c>
    </row>
    <row r="784" spans="1:14">
      <c r="A784" s="76" t="s">
        <v>648</v>
      </c>
      <c r="B784" s="100">
        <v>2</v>
      </c>
      <c r="C784" s="100">
        <v>6</v>
      </c>
      <c r="D784" s="100">
        <v>49</v>
      </c>
      <c r="E784" s="101" t="s">
        <v>649</v>
      </c>
      <c r="F784" s="76" t="s">
        <v>53</v>
      </c>
      <c r="G784" s="76" t="s">
        <v>41</v>
      </c>
      <c r="H784" s="100" t="s">
        <v>18</v>
      </c>
      <c r="I784" s="100" t="s">
        <v>161</v>
      </c>
      <c r="J784" s="76" t="s">
        <v>58</v>
      </c>
      <c r="K784" s="102" t="s">
        <v>650</v>
      </c>
      <c r="L784" s="100" t="s">
        <v>566</v>
      </c>
      <c r="M784" s="100">
        <v>2</v>
      </c>
      <c r="N784" s="100">
        <v>30</v>
      </c>
    </row>
    <row r="785" spans="1:14">
      <c r="A785" s="76" t="s">
        <v>648</v>
      </c>
      <c r="B785" s="100">
        <v>1</v>
      </c>
      <c r="C785" s="100">
        <v>6</v>
      </c>
      <c r="D785" s="100">
        <v>48</v>
      </c>
      <c r="E785" s="101" t="s">
        <v>649</v>
      </c>
      <c r="F785" s="76" t="s">
        <v>28</v>
      </c>
      <c r="G785" s="76" t="s">
        <v>32</v>
      </c>
      <c r="H785" s="100" t="s">
        <v>18</v>
      </c>
      <c r="I785" s="100" t="s">
        <v>59</v>
      </c>
      <c r="J785" s="76" t="s">
        <v>58</v>
      </c>
      <c r="K785" s="102" t="s">
        <v>650</v>
      </c>
      <c r="L785" s="100" t="s">
        <v>566</v>
      </c>
      <c r="M785" s="100">
        <v>2</v>
      </c>
      <c r="N785" s="100">
        <v>30</v>
      </c>
    </row>
    <row r="786" spans="1:14">
      <c r="A786" s="76" t="s">
        <v>651</v>
      </c>
      <c r="B786" s="100">
        <v>2</v>
      </c>
      <c r="C786" s="100">
        <v>5</v>
      </c>
      <c r="D786" s="100">
        <v>49</v>
      </c>
      <c r="E786" s="101" t="s">
        <v>652</v>
      </c>
      <c r="F786" s="76" t="s">
        <v>25</v>
      </c>
      <c r="G786" s="76" t="s">
        <v>32</v>
      </c>
      <c r="H786" s="100" t="s">
        <v>18</v>
      </c>
      <c r="I786" s="100" t="s">
        <v>122</v>
      </c>
      <c r="J786" s="76" t="s">
        <v>114</v>
      </c>
      <c r="K786" s="102" t="s">
        <v>610</v>
      </c>
      <c r="L786" s="100" t="s">
        <v>566</v>
      </c>
      <c r="M786" s="100">
        <v>2</v>
      </c>
      <c r="N786" s="100">
        <v>30</v>
      </c>
    </row>
    <row r="787" spans="1:14">
      <c r="A787" s="76" t="s">
        <v>651</v>
      </c>
      <c r="B787" s="100">
        <v>2</v>
      </c>
      <c r="C787" s="100">
        <v>5</v>
      </c>
      <c r="D787" s="100">
        <v>49</v>
      </c>
      <c r="E787" s="101" t="s">
        <v>652</v>
      </c>
      <c r="F787" s="76" t="s">
        <v>16</v>
      </c>
      <c r="G787" s="76" t="s">
        <v>32</v>
      </c>
      <c r="H787" s="100" t="s">
        <v>18</v>
      </c>
      <c r="I787" s="100" t="s">
        <v>122</v>
      </c>
      <c r="J787" s="76" t="s">
        <v>119</v>
      </c>
      <c r="K787" s="102" t="s">
        <v>610</v>
      </c>
      <c r="L787" s="100" t="s">
        <v>566</v>
      </c>
      <c r="M787" s="100">
        <v>2</v>
      </c>
      <c r="N787" s="100">
        <v>30</v>
      </c>
    </row>
    <row r="788" spans="1:14">
      <c r="A788" s="76" t="s">
        <v>651</v>
      </c>
      <c r="B788" s="100">
        <v>1</v>
      </c>
      <c r="C788" s="100">
        <v>5</v>
      </c>
      <c r="D788" s="100">
        <v>49</v>
      </c>
      <c r="E788" s="101" t="s">
        <v>652</v>
      </c>
      <c r="F788" s="76" t="s">
        <v>25</v>
      </c>
      <c r="G788" s="76" t="s">
        <v>29</v>
      </c>
      <c r="H788" s="100" t="s">
        <v>18</v>
      </c>
      <c r="I788" s="100" t="s">
        <v>161</v>
      </c>
      <c r="J788" s="76" t="s">
        <v>60</v>
      </c>
      <c r="K788" s="102" t="s">
        <v>653</v>
      </c>
      <c r="L788" s="100" t="s">
        <v>566</v>
      </c>
      <c r="M788" s="100">
        <v>2</v>
      </c>
      <c r="N788" s="100">
        <v>30</v>
      </c>
    </row>
    <row r="789" spans="1:14">
      <c r="A789" s="76" t="s">
        <v>651</v>
      </c>
      <c r="B789" s="100">
        <v>1</v>
      </c>
      <c r="C789" s="100">
        <v>5</v>
      </c>
      <c r="D789" s="100">
        <v>49</v>
      </c>
      <c r="E789" s="101" t="s">
        <v>652</v>
      </c>
      <c r="F789" s="76" t="s">
        <v>16</v>
      </c>
      <c r="G789" s="76" t="s">
        <v>29</v>
      </c>
      <c r="H789" s="100" t="s">
        <v>18</v>
      </c>
      <c r="I789" s="100" t="s">
        <v>161</v>
      </c>
      <c r="J789" s="76" t="s">
        <v>58</v>
      </c>
      <c r="K789" s="102" t="s">
        <v>653</v>
      </c>
      <c r="L789" s="100" t="s">
        <v>566</v>
      </c>
      <c r="M789" s="100">
        <v>2</v>
      </c>
      <c r="N789" s="100">
        <v>30</v>
      </c>
    </row>
    <row r="790" spans="1:14">
      <c r="A790" s="76" t="s">
        <v>651</v>
      </c>
      <c r="B790" s="100">
        <v>1</v>
      </c>
      <c r="C790" s="100">
        <v>5</v>
      </c>
      <c r="D790" s="100">
        <v>49</v>
      </c>
      <c r="E790" s="101" t="s">
        <v>652</v>
      </c>
      <c r="F790" s="76" t="s">
        <v>25</v>
      </c>
      <c r="G790" s="76" t="s">
        <v>32</v>
      </c>
      <c r="H790" s="100" t="s">
        <v>18</v>
      </c>
      <c r="I790" s="100" t="s">
        <v>161</v>
      </c>
      <c r="J790" s="76" t="s">
        <v>58</v>
      </c>
      <c r="K790" s="102" t="s">
        <v>653</v>
      </c>
      <c r="L790" s="100" t="s">
        <v>566</v>
      </c>
      <c r="M790" s="100"/>
      <c r="N790" s="100"/>
    </row>
    <row r="791" spans="1:14">
      <c r="A791" s="76" t="s">
        <v>651</v>
      </c>
      <c r="B791" s="100">
        <v>1</v>
      </c>
      <c r="C791" s="100">
        <v>5</v>
      </c>
      <c r="D791" s="100">
        <v>49</v>
      </c>
      <c r="E791" s="101" t="s">
        <v>652</v>
      </c>
      <c r="F791" s="76" t="s">
        <v>16</v>
      </c>
      <c r="G791" s="76" t="s">
        <v>32</v>
      </c>
      <c r="H791" s="100" t="s">
        <v>18</v>
      </c>
      <c r="I791" s="100" t="s">
        <v>161</v>
      </c>
      <c r="J791" s="76" t="s">
        <v>114</v>
      </c>
      <c r="K791" s="102" t="s">
        <v>653</v>
      </c>
      <c r="L791" s="100" t="s">
        <v>566</v>
      </c>
      <c r="M791" s="100"/>
      <c r="N791" s="100"/>
    </row>
    <row r="792" spans="1:14">
      <c r="A792" s="76" t="s">
        <v>654</v>
      </c>
      <c r="B792" s="100">
        <v>1</v>
      </c>
      <c r="C792" s="100">
        <v>10</v>
      </c>
      <c r="D792" s="100">
        <v>0</v>
      </c>
      <c r="E792" s="101" t="s">
        <v>655</v>
      </c>
      <c r="F792" s="76" t="s">
        <v>28</v>
      </c>
      <c r="G792" s="76" t="s">
        <v>32</v>
      </c>
      <c r="H792" s="100" t="s">
        <v>18</v>
      </c>
      <c r="I792" s="100">
        <v>0</v>
      </c>
      <c r="J792" s="76" t="s">
        <v>30</v>
      </c>
      <c r="K792" s="102" t="s">
        <v>31</v>
      </c>
      <c r="L792" s="100" t="s">
        <v>566</v>
      </c>
      <c r="M792" s="100">
        <v>2</v>
      </c>
      <c r="N792" s="100">
        <v>30</v>
      </c>
    </row>
    <row r="793" spans="1:14">
      <c r="A793" s="76" t="s">
        <v>656</v>
      </c>
      <c r="B793" s="100">
        <v>1</v>
      </c>
      <c r="C793" s="100">
        <v>5</v>
      </c>
      <c r="D793" s="100">
        <v>80</v>
      </c>
      <c r="E793" s="101" t="s">
        <v>657</v>
      </c>
      <c r="F793" s="76" t="s">
        <v>25</v>
      </c>
      <c r="G793" s="76" t="s">
        <v>41</v>
      </c>
      <c r="H793" s="100" t="s">
        <v>18</v>
      </c>
      <c r="I793" s="100" t="s">
        <v>57</v>
      </c>
      <c r="J793" s="76" t="s">
        <v>153</v>
      </c>
      <c r="K793" s="102" t="s">
        <v>658</v>
      </c>
      <c r="L793" s="100" t="s">
        <v>566</v>
      </c>
      <c r="M793" s="100">
        <v>2</v>
      </c>
      <c r="N793" s="100">
        <v>30</v>
      </c>
    </row>
    <row r="794" spans="1:14">
      <c r="A794" s="76" t="s">
        <v>656</v>
      </c>
      <c r="B794" s="100">
        <v>1</v>
      </c>
      <c r="C794" s="100">
        <v>5</v>
      </c>
      <c r="D794" s="100">
        <v>80</v>
      </c>
      <c r="E794" s="101" t="s">
        <v>657</v>
      </c>
      <c r="F794" s="76" t="s">
        <v>16</v>
      </c>
      <c r="G794" s="76" t="s">
        <v>41</v>
      </c>
      <c r="H794" s="100" t="s">
        <v>18</v>
      </c>
      <c r="I794" s="100" t="s">
        <v>57</v>
      </c>
      <c r="J794" s="76" t="s">
        <v>153</v>
      </c>
      <c r="K794" s="102" t="s">
        <v>658</v>
      </c>
      <c r="L794" s="100" t="s">
        <v>566</v>
      </c>
      <c r="M794" s="100">
        <v>2</v>
      </c>
      <c r="N794" s="100">
        <v>30</v>
      </c>
    </row>
    <row r="795" spans="1:14">
      <c r="A795" s="76" t="s">
        <v>656</v>
      </c>
      <c r="B795" s="100">
        <v>2</v>
      </c>
      <c r="C795" s="100">
        <v>5</v>
      </c>
      <c r="D795" s="100">
        <v>80</v>
      </c>
      <c r="E795" s="101" t="s">
        <v>657</v>
      </c>
      <c r="F795" s="76" t="s">
        <v>53</v>
      </c>
      <c r="G795" s="76" t="s">
        <v>29</v>
      </c>
      <c r="H795" s="100" t="s">
        <v>18</v>
      </c>
      <c r="I795" s="100" t="s">
        <v>137</v>
      </c>
      <c r="J795" s="76" t="s">
        <v>181</v>
      </c>
      <c r="K795" s="102" t="s">
        <v>646</v>
      </c>
      <c r="L795" s="100" t="s">
        <v>566</v>
      </c>
      <c r="M795" s="100">
        <v>2</v>
      </c>
      <c r="N795" s="100">
        <v>30</v>
      </c>
    </row>
    <row r="796" spans="1:14">
      <c r="A796" s="76" t="s">
        <v>656</v>
      </c>
      <c r="B796" s="100">
        <v>2</v>
      </c>
      <c r="C796" s="100">
        <v>5</v>
      </c>
      <c r="D796" s="100">
        <v>80</v>
      </c>
      <c r="E796" s="101" t="s">
        <v>657</v>
      </c>
      <c r="F796" s="76" t="s">
        <v>23</v>
      </c>
      <c r="G796" s="76" t="s">
        <v>29</v>
      </c>
      <c r="H796" s="100" t="s">
        <v>18</v>
      </c>
      <c r="I796" s="100" t="s">
        <v>137</v>
      </c>
      <c r="J796" s="76" t="s">
        <v>181</v>
      </c>
      <c r="K796" s="102" t="s">
        <v>646</v>
      </c>
      <c r="L796" s="100" t="s">
        <v>566</v>
      </c>
      <c r="M796" s="100">
        <v>2</v>
      </c>
      <c r="N796" s="100">
        <v>30</v>
      </c>
    </row>
    <row r="797" spans="1:14">
      <c r="A797" s="76" t="s">
        <v>659</v>
      </c>
      <c r="B797" s="100">
        <v>1</v>
      </c>
      <c r="C797" s="100">
        <v>6</v>
      </c>
      <c r="D797" s="100">
        <v>80</v>
      </c>
      <c r="E797" s="101" t="s">
        <v>660</v>
      </c>
      <c r="F797" s="76" t="s">
        <v>25</v>
      </c>
      <c r="G797" s="76" t="s">
        <v>29</v>
      </c>
      <c r="H797" s="100" t="s">
        <v>18</v>
      </c>
      <c r="I797" s="100" t="s">
        <v>137</v>
      </c>
      <c r="J797" s="76" t="s">
        <v>181</v>
      </c>
      <c r="K797" s="102" t="s">
        <v>658</v>
      </c>
      <c r="L797" s="100" t="s">
        <v>566</v>
      </c>
      <c r="M797" s="100">
        <v>2</v>
      </c>
      <c r="N797" s="100">
        <v>30</v>
      </c>
    </row>
    <row r="798" spans="1:14">
      <c r="A798" s="76" t="s">
        <v>659</v>
      </c>
      <c r="B798" s="100">
        <v>1</v>
      </c>
      <c r="C798" s="100">
        <v>6</v>
      </c>
      <c r="D798" s="100">
        <v>80</v>
      </c>
      <c r="E798" s="101" t="s">
        <v>660</v>
      </c>
      <c r="F798" s="76" t="s">
        <v>16</v>
      </c>
      <c r="G798" s="76" t="s">
        <v>29</v>
      </c>
      <c r="H798" s="100" t="s">
        <v>18</v>
      </c>
      <c r="I798" s="100" t="s">
        <v>137</v>
      </c>
      <c r="J798" s="76" t="s">
        <v>181</v>
      </c>
      <c r="K798" s="102" t="s">
        <v>658</v>
      </c>
      <c r="L798" s="100" t="s">
        <v>566</v>
      </c>
      <c r="M798" s="100">
        <v>2</v>
      </c>
      <c r="N798" s="100">
        <v>30</v>
      </c>
    </row>
    <row r="799" spans="1:14">
      <c r="A799" s="76" t="s">
        <v>659</v>
      </c>
      <c r="B799" s="100">
        <v>2</v>
      </c>
      <c r="C799" s="100">
        <v>6</v>
      </c>
      <c r="D799" s="100">
        <v>80</v>
      </c>
      <c r="E799" s="101" t="s">
        <v>660</v>
      </c>
      <c r="F799" s="76" t="s">
        <v>145</v>
      </c>
      <c r="G799" s="76" t="s">
        <v>29</v>
      </c>
      <c r="H799" s="100" t="s">
        <v>18</v>
      </c>
      <c r="I799" s="100" t="s">
        <v>137</v>
      </c>
      <c r="J799" s="76" t="s">
        <v>30</v>
      </c>
      <c r="K799" s="102" t="s">
        <v>31</v>
      </c>
      <c r="L799" s="100" t="s">
        <v>566</v>
      </c>
      <c r="M799" s="100">
        <v>2</v>
      </c>
      <c r="N799" s="100">
        <v>30</v>
      </c>
    </row>
    <row r="800" spans="1:14">
      <c r="A800" s="76" t="s">
        <v>659</v>
      </c>
      <c r="B800" s="100">
        <v>2</v>
      </c>
      <c r="C800" s="100">
        <v>6</v>
      </c>
      <c r="D800" s="100">
        <v>60</v>
      </c>
      <c r="E800" s="101" t="s">
        <v>660</v>
      </c>
      <c r="F800" s="76" t="s">
        <v>145</v>
      </c>
      <c r="G800" s="76" t="s">
        <v>32</v>
      </c>
      <c r="H800" s="100" t="s">
        <v>18</v>
      </c>
      <c r="I800" s="100" t="s">
        <v>161</v>
      </c>
      <c r="J800" s="76" t="s">
        <v>30</v>
      </c>
      <c r="K800" s="102" t="s">
        <v>31</v>
      </c>
      <c r="L800" s="100" t="s">
        <v>566</v>
      </c>
      <c r="M800" s="100">
        <v>2</v>
      </c>
      <c r="N800" s="100">
        <v>30</v>
      </c>
    </row>
    <row r="801" spans="1:14">
      <c r="A801" s="76" t="s">
        <v>661</v>
      </c>
      <c r="B801" s="100">
        <v>1</v>
      </c>
      <c r="C801" s="100">
        <v>5</v>
      </c>
      <c r="D801" s="100">
        <v>0</v>
      </c>
      <c r="E801" s="101" t="s">
        <v>662</v>
      </c>
      <c r="F801" s="76" t="s">
        <v>145</v>
      </c>
      <c r="G801" s="76" t="s">
        <v>47</v>
      </c>
      <c r="H801" s="100" t="s">
        <v>18</v>
      </c>
      <c r="I801" s="100">
        <v>0</v>
      </c>
      <c r="J801" s="76" t="s">
        <v>30</v>
      </c>
      <c r="K801" s="102" t="s">
        <v>31</v>
      </c>
      <c r="L801" s="100" t="s">
        <v>566</v>
      </c>
      <c r="M801" s="100">
        <v>2</v>
      </c>
      <c r="N801" s="100">
        <v>30</v>
      </c>
    </row>
    <row r="802" spans="1:14">
      <c r="A802" s="76" t="s">
        <v>661</v>
      </c>
      <c r="B802" s="100">
        <v>1</v>
      </c>
      <c r="C802" s="100">
        <v>5</v>
      </c>
      <c r="D802" s="100">
        <v>0</v>
      </c>
      <c r="E802" s="101" t="s">
        <v>662</v>
      </c>
      <c r="F802" s="76" t="s">
        <v>145</v>
      </c>
      <c r="G802" s="76" t="s">
        <v>47</v>
      </c>
      <c r="H802" s="100" t="s">
        <v>18</v>
      </c>
      <c r="I802" s="100">
        <v>0</v>
      </c>
      <c r="J802" s="76" t="s">
        <v>30</v>
      </c>
      <c r="K802" s="102" t="s">
        <v>31</v>
      </c>
      <c r="L802" s="100" t="s">
        <v>566</v>
      </c>
      <c r="M802" s="100">
        <v>2</v>
      </c>
      <c r="N802" s="100">
        <v>30</v>
      </c>
    </row>
    <row r="803" spans="1:14">
      <c r="A803" s="76" t="s">
        <v>663</v>
      </c>
      <c r="B803" s="100">
        <v>1</v>
      </c>
      <c r="C803" s="100">
        <v>5</v>
      </c>
      <c r="D803" s="100">
        <v>80</v>
      </c>
      <c r="E803" s="101" t="s">
        <v>664</v>
      </c>
      <c r="F803" s="76" t="s">
        <v>28</v>
      </c>
      <c r="G803" s="76" t="s">
        <v>17</v>
      </c>
      <c r="H803" s="100" t="s">
        <v>18</v>
      </c>
      <c r="I803" s="100" t="s">
        <v>161</v>
      </c>
      <c r="J803" s="76" t="s">
        <v>150</v>
      </c>
      <c r="K803" s="102" t="s">
        <v>630</v>
      </c>
      <c r="L803" s="100" t="s">
        <v>566</v>
      </c>
      <c r="M803" s="100">
        <v>2</v>
      </c>
      <c r="N803" s="100">
        <v>30</v>
      </c>
    </row>
    <row r="804" spans="1:14">
      <c r="A804" s="76" t="s">
        <v>663</v>
      </c>
      <c r="B804" s="100">
        <v>1</v>
      </c>
      <c r="C804" s="100">
        <v>5</v>
      </c>
      <c r="D804" s="100">
        <v>80</v>
      </c>
      <c r="E804" s="101" t="s">
        <v>664</v>
      </c>
      <c r="F804" s="76" t="s">
        <v>53</v>
      </c>
      <c r="G804" s="76" t="s">
        <v>17</v>
      </c>
      <c r="H804" s="100" t="s">
        <v>18</v>
      </c>
      <c r="I804" s="100" t="s">
        <v>74</v>
      </c>
      <c r="J804" s="76" t="s">
        <v>150</v>
      </c>
      <c r="K804" s="102" t="s">
        <v>630</v>
      </c>
      <c r="L804" s="100" t="s">
        <v>566</v>
      </c>
      <c r="M804" s="100">
        <v>2</v>
      </c>
      <c r="N804" s="100">
        <v>30</v>
      </c>
    </row>
    <row r="805" spans="1:14">
      <c r="A805" s="76" t="s">
        <v>665</v>
      </c>
      <c r="B805" s="100">
        <v>1</v>
      </c>
      <c r="C805" s="100">
        <v>6</v>
      </c>
      <c r="D805" s="100">
        <v>80</v>
      </c>
      <c r="E805" s="101" t="s">
        <v>666</v>
      </c>
      <c r="F805" s="76" t="s">
        <v>25</v>
      </c>
      <c r="G805" s="76" t="s">
        <v>41</v>
      </c>
      <c r="H805" s="100" t="s">
        <v>18</v>
      </c>
      <c r="I805" s="100" t="s">
        <v>59</v>
      </c>
      <c r="J805" s="76" t="s">
        <v>150</v>
      </c>
      <c r="K805" s="102" t="s">
        <v>667</v>
      </c>
      <c r="L805" s="100" t="s">
        <v>566</v>
      </c>
      <c r="M805" s="100">
        <v>2</v>
      </c>
      <c r="N805" s="100">
        <v>30</v>
      </c>
    </row>
    <row r="806" spans="1:14">
      <c r="A806" s="76" t="s">
        <v>665</v>
      </c>
      <c r="B806" s="100">
        <v>2</v>
      </c>
      <c r="C806" s="100">
        <v>6</v>
      </c>
      <c r="D806" s="100">
        <v>80</v>
      </c>
      <c r="E806" s="101" t="s">
        <v>666</v>
      </c>
      <c r="F806" s="76" t="s">
        <v>25</v>
      </c>
      <c r="G806" s="76" t="s">
        <v>17</v>
      </c>
      <c r="H806" s="100" t="s">
        <v>18</v>
      </c>
      <c r="I806" s="100" t="s">
        <v>59</v>
      </c>
      <c r="J806" s="76" t="s">
        <v>260</v>
      </c>
      <c r="K806" s="102" t="s">
        <v>667</v>
      </c>
      <c r="L806" s="100" t="s">
        <v>566</v>
      </c>
      <c r="M806" s="100">
        <v>2</v>
      </c>
      <c r="N806" s="100">
        <v>30</v>
      </c>
    </row>
    <row r="807" spans="1:14">
      <c r="A807" s="76" t="s">
        <v>665</v>
      </c>
      <c r="B807" s="100">
        <v>1</v>
      </c>
      <c r="C807" s="100">
        <v>6</v>
      </c>
      <c r="D807" s="100">
        <v>80</v>
      </c>
      <c r="E807" s="101" t="s">
        <v>666</v>
      </c>
      <c r="F807" s="76" t="s">
        <v>16</v>
      </c>
      <c r="G807" s="76" t="s">
        <v>41</v>
      </c>
      <c r="H807" s="100" t="s">
        <v>18</v>
      </c>
      <c r="I807" s="100" t="s">
        <v>180</v>
      </c>
      <c r="J807" s="76" t="s">
        <v>150</v>
      </c>
      <c r="K807" s="102" t="s">
        <v>667</v>
      </c>
      <c r="L807" s="100" t="s">
        <v>566</v>
      </c>
      <c r="M807" s="100">
        <v>2</v>
      </c>
      <c r="N807" s="100">
        <v>30</v>
      </c>
    </row>
    <row r="808" spans="1:14">
      <c r="A808" s="76" t="s">
        <v>665</v>
      </c>
      <c r="B808" s="100">
        <v>2</v>
      </c>
      <c r="C808" s="100">
        <v>6</v>
      </c>
      <c r="D808" s="100">
        <v>80</v>
      </c>
      <c r="E808" s="101" t="s">
        <v>666</v>
      </c>
      <c r="F808" s="76" t="s">
        <v>16</v>
      </c>
      <c r="G808" s="76" t="s">
        <v>17</v>
      </c>
      <c r="H808" s="100" t="s">
        <v>18</v>
      </c>
      <c r="I808" s="100" t="s">
        <v>180</v>
      </c>
      <c r="J808" s="76" t="s">
        <v>153</v>
      </c>
      <c r="K808" s="102" t="s">
        <v>667</v>
      </c>
      <c r="L808" s="100" t="s">
        <v>566</v>
      </c>
      <c r="M808" s="100">
        <v>2</v>
      </c>
      <c r="N808" s="100">
        <v>30</v>
      </c>
    </row>
    <row r="809" spans="1:14">
      <c r="A809" s="76" t="s">
        <v>668</v>
      </c>
      <c r="B809" s="100">
        <v>1</v>
      </c>
      <c r="C809" s="100">
        <v>0</v>
      </c>
      <c r="D809" s="100">
        <v>240</v>
      </c>
      <c r="E809" s="101" t="s">
        <v>669</v>
      </c>
      <c r="F809" s="76" t="s">
        <v>25</v>
      </c>
      <c r="G809" s="76" t="s">
        <v>41</v>
      </c>
      <c r="H809" s="100" t="s">
        <v>18</v>
      </c>
      <c r="I809" s="100" t="s">
        <v>97</v>
      </c>
      <c r="J809" s="76" t="s">
        <v>98</v>
      </c>
      <c r="K809" s="102" t="s">
        <v>637</v>
      </c>
      <c r="L809" s="100" t="s">
        <v>566</v>
      </c>
      <c r="M809" s="100">
        <v>2</v>
      </c>
      <c r="N809" s="100">
        <v>30</v>
      </c>
    </row>
    <row r="810" spans="1:14">
      <c r="A810" s="76" t="s">
        <v>668</v>
      </c>
      <c r="B810" s="100">
        <v>1</v>
      </c>
      <c r="C810" s="100">
        <v>0</v>
      </c>
      <c r="D810" s="100">
        <v>240</v>
      </c>
      <c r="E810" s="101" t="s">
        <v>669</v>
      </c>
      <c r="F810" s="76" t="s">
        <v>16</v>
      </c>
      <c r="G810" s="76" t="s">
        <v>41</v>
      </c>
      <c r="H810" s="100" t="s">
        <v>18</v>
      </c>
      <c r="I810" s="100" t="s">
        <v>97</v>
      </c>
      <c r="J810" s="76" t="s">
        <v>98</v>
      </c>
      <c r="K810" s="102" t="s">
        <v>637</v>
      </c>
      <c r="L810" s="100" t="s">
        <v>566</v>
      </c>
      <c r="M810" s="100">
        <v>2</v>
      </c>
      <c r="N810" s="100">
        <v>30</v>
      </c>
    </row>
    <row r="811" spans="1:14">
      <c r="A811" s="76" t="s">
        <v>670</v>
      </c>
      <c r="B811" s="100">
        <v>2</v>
      </c>
      <c r="C811" s="100">
        <v>0</v>
      </c>
      <c r="D811" s="100">
        <v>30</v>
      </c>
      <c r="E811" s="101" t="s">
        <v>669</v>
      </c>
      <c r="F811" s="76" t="s">
        <v>25</v>
      </c>
      <c r="G811" s="76" t="s">
        <v>17</v>
      </c>
      <c r="H811" s="100" t="s">
        <v>18</v>
      </c>
      <c r="I811" s="100">
        <v>0</v>
      </c>
      <c r="J811" s="76" t="s">
        <v>30</v>
      </c>
      <c r="K811" s="102" t="s">
        <v>31</v>
      </c>
      <c r="L811" s="100" t="s">
        <v>566</v>
      </c>
      <c r="M811" s="100">
        <v>2</v>
      </c>
      <c r="N811" s="100">
        <v>30</v>
      </c>
    </row>
    <row r="812" spans="1:14">
      <c r="A812" s="76" t="s">
        <v>670</v>
      </c>
      <c r="B812" s="100">
        <v>2</v>
      </c>
      <c r="C812" s="100">
        <v>0</v>
      </c>
      <c r="D812" s="100">
        <v>30</v>
      </c>
      <c r="E812" s="101" t="s">
        <v>669</v>
      </c>
      <c r="F812" s="76" t="s">
        <v>16</v>
      </c>
      <c r="G812" s="76" t="s">
        <v>17</v>
      </c>
      <c r="H812" s="100" t="s">
        <v>18</v>
      </c>
      <c r="I812" s="100">
        <v>0</v>
      </c>
      <c r="J812" s="76" t="s">
        <v>30</v>
      </c>
      <c r="K812" s="102" t="s">
        <v>31</v>
      </c>
      <c r="L812" s="100" t="s">
        <v>566</v>
      </c>
      <c r="M812" s="100">
        <v>2</v>
      </c>
      <c r="N812" s="100">
        <v>30</v>
      </c>
    </row>
    <row r="813" spans="1:14">
      <c r="A813" s="76" t="s">
        <v>670</v>
      </c>
      <c r="B813" s="100">
        <v>3</v>
      </c>
      <c r="C813" s="100">
        <v>0</v>
      </c>
      <c r="D813" s="100">
        <v>70</v>
      </c>
      <c r="E813" s="101" t="s">
        <v>669</v>
      </c>
      <c r="F813" s="76" t="s">
        <v>25</v>
      </c>
      <c r="G813" s="76" t="s">
        <v>41</v>
      </c>
      <c r="H813" s="100" t="s">
        <v>18</v>
      </c>
      <c r="I813" s="100">
        <v>183377</v>
      </c>
      <c r="J813" s="76" t="s">
        <v>60</v>
      </c>
      <c r="K813" s="102" t="s">
        <v>580</v>
      </c>
      <c r="L813" s="100" t="s">
        <v>566</v>
      </c>
      <c r="M813" s="100">
        <v>2</v>
      </c>
      <c r="N813" s="100">
        <v>45</v>
      </c>
    </row>
    <row r="814" spans="1:14">
      <c r="A814" s="76" t="s">
        <v>670</v>
      </c>
      <c r="B814" s="100">
        <v>3</v>
      </c>
      <c r="C814" s="100">
        <v>0</v>
      </c>
      <c r="D814" s="100">
        <v>70</v>
      </c>
      <c r="E814" s="101" t="s">
        <v>669</v>
      </c>
      <c r="F814" s="76" t="s">
        <v>16</v>
      </c>
      <c r="G814" s="76" t="s">
        <v>41</v>
      </c>
      <c r="H814" s="100" t="s">
        <v>18</v>
      </c>
      <c r="I814" s="100">
        <v>183377</v>
      </c>
      <c r="J814" s="76" t="s">
        <v>60</v>
      </c>
      <c r="K814" s="102" t="s">
        <v>580</v>
      </c>
      <c r="L814" s="100" t="s">
        <v>566</v>
      </c>
      <c r="M814" s="100">
        <v>2</v>
      </c>
      <c r="N814" s="100">
        <v>15</v>
      </c>
    </row>
    <row r="815" spans="1:14">
      <c r="A815" s="76" t="s">
        <v>670</v>
      </c>
      <c r="B815" s="100">
        <v>4</v>
      </c>
      <c r="C815" s="100">
        <v>5</v>
      </c>
      <c r="D815" s="100">
        <v>40</v>
      </c>
      <c r="E815" s="101" t="s">
        <v>669</v>
      </c>
      <c r="F815" s="76" t="s">
        <v>25</v>
      </c>
      <c r="G815" s="76" t="s">
        <v>32</v>
      </c>
      <c r="H815" s="100" t="s">
        <v>18</v>
      </c>
      <c r="I815" s="100" t="s">
        <v>137</v>
      </c>
      <c r="J815" s="76" t="s">
        <v>30</v>
      </c>
      <c r="K815" s="102" t="s">
        <v>31</v>
      </c>
      <c r="L815" s="100" t="s">
        <v>566</v>
      </c>
      <c r="M815" s="100">
        <v>2</v>
      </c>
      <c r="N815" s="100">
        <v>30</v>
      </c>
    </row>
    <row r="816" spans="1:14">
      <c r="A816" s="76" t="s">
        <v>670</v>
      </c>
      <c r="B816" s="100">
        <v>4</v>
      </c>
      <c r="C816" s="100">
        <v>5</v>
      </c>
      <c r="D816" s="100">
        <v>40</v>
      </c>
      <c r="E816" s="101" t="s">
        <v>669</v>
      </c>
      <c r="F816" s="76" t="s">
        <v>16</v>
      </c>
      <c r="G816" s="76" t="s">
        <v>32</v>
      </c>
      <c r="H816" s="100" t="s">
        <v>18</v>
      </c>
      <c r="I816" s="100" t="s">
        <v>161</v>
      </c>
      <c r="J816" s="76" t="s">
        <v>30</v>
      </c>
      <c r="K816" s="102" t="s">
        <v>31</v>
      </c>
      <c r="L816" s="100" t="s">
        <v>566</v>
      </c>
      <c r="M816" s="100">
        <v>2</v>
      </c>
      <c r="N816" s="100">
        <v>30</v>
      </c>
    </row>
    <row r="817" spans="1:14">
      <c r="A817" s="76" t="s">
        <v>671</v>
      </c>
      <c r="B817" s="100">
        <v>1</v>
      </c>
      <c r="C817" s="100">
        <v>0</v>
      </c>
      <c r="D817" s="100">
        <v>0</v>
      </c>
      <c r="E817" s="101" t="s">
        <v>672</v>
      </c>
      <c r="F817" s="76" t="s">
        <v>53</v>
      </c>
      <c r="G817" s="76" t="s">
        <v>17</v>
      </c>
      <c r="H817" s="100" t="s">
        <v>18</v>
      </c>
      <c r="I817" s="100">
        <v>0</v>
      </c>
      <c r="J817" s="76" t="s">
        <v>30</v>
      </c>
      <c r="K817" s="102" t="s">
        <v>31</v>
      </c>
      <c r="L817" s="100" t="s">
        <v>566</v>
      </c>
      <c r="M817" s="100">
        <v>2</v>
      </c>
      <c r="N817" s="100">
        <v>30</v>
      </c>
    </row>
    <row r="818" spans="1:14">
      <c r="A818" s="76" t="s">
        <v>671</v>
      </c>
      <c r="B818" s="100">
        <v>1</v>
      </c>
      <c r="C818" s="100">
        <v>0</v>
      </c>
      <c r="D818" s="100">
        <v>0</v>
      </c>
      <c r="E818" s="101" t="s">
        <v>672</v>
      </c>
      <c r="F818" s="76" t="s">
        <v>28</v>
      </c>
      <c r="G818" s="76" t="s">
        <v>17</v>
      </c>
      <c r="H818" s="100" t="s">
        <v>18</v>
      </c>
      <c r="I818" s="100">
        <v>0</v>
      </c>
      <c r="J818" s="76" t="s">
        <v>30</v>
      </c>
      <c r="K818" s="102" t="s">
        <v>31</v>
      </c>
      <c r="L818" s="100" t="s">
        <v>566</v>
      </c>
      <c r="M818" s="100">
        <v>2</v>
      </c>
      <c r="N818" s="100">
        <v>30</v>
      </c>
    </row>
    <row r="819" spans="1:14">
      <c r="A819" s="76" t="s">
        <v>673</v>
      </c>
      <c r="B819" s="100">
        <v>1</v>
      </c>
      <c r="C819" s="100">
        <v>0</v>
      </c>
      <c r="D819" s="100">
        <v>49</v>
      </c>
      <c r="E819" s="101" t="s">
        <v>674</v>
      </c>
      <c r="F819" s="76" t="s">
        <v>25</v>
      </c>
      <c r="G819" s="76" t="s">
        <v>47</v>
      </c>
      <c r="H819" s="100" t="s">
        <v>18</v>
      </c>
      <c r="I819" s="100" t="s">
        <v>59</v>
      </c>
      <c r="J819" s="76" t="s">
        <v>30</v>
      </c>
      <c r="K819" s="102" t="s">
        <v>31</v>
      </c>
      <c r="L819" s="100" t="s">
        <v>566</v>
      </c>
      <c r="M819" s="100">
        <v>2</v>
      </c>
      <c r="N819" s="100">
        <v>30</v>
      </c>
    </row>
    <row r="820" spans="1:14">
      <c r="A820" s="76" t="s">
        <v>673</v>
      </c>
      <c r="B820" s="100">
        <v>1</v>
      </c>
      <c r="C820" s="100">
        <v>0</v>
      </c>
      <c r="D820" s="100">
        <v>49</v>
      </c>
      <c r="E820" s="101" t="s">
        <v>674</v>
      </c>
      <c r="F820" s="76" t="s">
        <v>16</v>
      </c>
      <c r="G820" s="76" t="s">
        <v>47</v>
      </c>
      <c r="H820" s="100" t="s">
        <v>18</v>
      </c>
      <c r="I820" s="100" t="s">
        <v>137</v>
      </c>
      <c r="J820" s="76" t="s">
        <v>30</v>
      </c>
      <c r="K820" s="102" t="s">
        <v>31</v>
      </c>
      <c r="L820" s="100" t="s">
        <v>566</v>
      </c>
      <c r="M820" s="100">
        <v>2</v>
      </c>
      <c r="N820" s="100">
        <v>30</v>
      </c>
    </row>
    <row r="821" spans="1:14">
      <c r="A821" s="76" t="s">
        <v>673</v>
      </c>
      <c r="B821" s="100">
        <v>1</v>
      </c>
      <c r="C821" s="100">
        <v>0</v>
      </c>
      <c r="D821" s="100">
        <v>80</v>
      </c>
      <c r="E821" s="101" t="s">
        <v>674</v>
      </c>
      <c r="F821" s="76" t="s">
        <v>23</v>
      </c>
      <c r="G821" s="76" t="s">
        <v>41</v>
      </c>
      <c r="H821" s="100" t="s">
        <v>18</v>
      </c>
      <c r="I821" s="100">
        <v>0</v>
      </c>
      <c r="J821" s="76" t="s">
        <v>181</v>
      </c>
      <c r="K821" s="102" t="s">
        <v>620</v>
      </c>
      <c r="L821" s="100" t="s">
        <v>566</v>
      </c>
      <c r="M821" s="100">
        <v>2</v>
      </c>
      <c r="N821" s="100">
        <v>30</v>
      </c>
    </row>
    <row r="822" spans="1:14">
      <c r="A822" s="76" t="s">
        <v>673</v>
      </c>
      <c r="B822" s="100">
        <v>1</v>
      </c>
      <c r="C822" s="100">
        <v>0</v>
      </c>
      <c r="D822" s="100">
        <v>80</v>
      </c>
      <c r="E822" s="101" t="s">
        <v>674</v>
      </c>
      <c r="F822" s="76" t="s">
        <v>23</v>
      </c>
      <c r="G822" s="76" t="s">
        <v>17</v>
      </c>
      <c r="H822" s="100" t="s">
        <v>18</v>
      </c>
      <c r="I822" s="100">
        <v>0</v>
      </c>
      <c r="J822" s="76" t="s">
        <v>181</v>
      </c>
      <c r="K822" s="102" t="s">
        <v>620</v>
      </c>
      <c r="L822" s="100" t="s">
        <v>566</v>
      </c>
      <c r="M822" s="100">
        <v>2</v>
      </c>
      <c r="N822" s="100">
        <v>30</v>
      </c>
    </row>
    <row r="823" spans="1:14">
      <c r="A823" s="76" t="s">
        <v>675</v>
      </c>
      <c r="B823" s="100">
        <v>1</v>
      </c>
      <c r="C823" s="100">
        <v>0</v>
      </c>
      <c r="D823" s="100">
        <v>70</v>
      </c>
      <c r="E823" s="101" t="s">
        <v>676</v>
      </c>
      <c r="F823" s="76" t="s">
        <v>25</v>
      </c>
      <c r="G823" s="76" t="s">
        <v>17</v>
      </c>
      <c r="H823" s="100" t="s">
        <v>18</v>
      </c>
      <c r="I823" s="100">
        <v>0</v>
      </c>
      <c r="J823" s="76" t="s">
        <v>119</v>
      </c>
      <c r="K823" s="102" t="s">
        <v>637</v>
      </c>
      <c r="L823" s="100" t="s">
        <v>566</v>
      </c>
      <c r="M823" s="100">
        <v>2</v>
      </c>
      <c r="N823" s="100">
        <v>30</v>
      </c>
    </row>
    <row r="824" spans="1:14">
      <c r="A824" s="76" t="s">
        <v>675</v>
      </c>
      <c r="B824" s="100">
        <v>1</v>
      </c>
      <c r="C824" s="100">
        <v>0</v>
      </c>
      <c r="D824" s="100">
        <v>70</v>
      </c>
      <c r="E824" s="101" t="s">
        <v>676</v>
      </c>
      <c r="F824" s="76" t="s">
        <v>16</v>
      </c>
      <c r="G824" s="76" t="s">
        <v>17</v>
      </c>
      <c r="H824" s="100" t="s">
        <v>18</v>
      </c>
      <c r="I824" s="100">
        <v>0</v>
      </c>
      <c r="J824" s="76" t="s">
        <v>119</v>
      </c>
      <c r="K824" s="102" t="s">
        <v>637</v>
      </c>
      <c r="L824" s="100" t="s">
        <v>566</v>
      </c>
      <c r="M824" s="100">
        <v>2</v>
      </c>
      <c r="N824" s="100">
        <v>30</v>
      </c>
    </row>
    <row r="825" spans="1:14">
      <c r="A825" s="96" t="s">
        <v>677</v>
      </c>
      <c r="B825" s="97">
        <v>1</v>
      </c>
      <c r="C825" s="97">
        <v>0</v>
      </c>
      <c r="D825" s="97">
        <v>70</v>
      </c>
      <c r="E825" s="98" t="s">
        <v>678</v>
      </c>
      <c r="F825" s="96" t="s">
        <v>53</v>
      </c>
      <c r="G825" s="96" t="s">
        <v>41</v>
      </c>
      <c r="H825" s="97" t="s">
        <v>18</v>
      </c>
      <c r="I825" s="97">
        <v>0</v>
      </c>
      <c r="J825" s="96" t="s">
        <v>132</v>
      </c>
      <c r="K825" s="99" t="s">
        <v>679</v>
      </c>
      <c r="L825" s="97" t="s">
        <v>680</v>
      </c>
      <c r="M825" s="97">
        <v>2</v>
      </c>
      <c r="N825" s="97">
        <v>30</v>
      </c>
    </row>
    <row r="826" spans="1:14">
      <c r="A826" s="96" t="s">
        <v>677</v>
      </c>
      <c r="B826" s="97">
        <v>1</v>
      </c>
      <c r="C826" s="97">
        <v>0</v>
      </c>
      <c r="D826" s="97">
        <v>70</v>
      </c>
      <c r="E826" s="98" t="s">
        <v>678</v>
      </c>
      <c r="F826" s="96" t="s">
        <v>53</v>
      </c>
      <c r="G826" s="96" t="s">
        <v>17</v>
      </c>
      <c r="H826" s="97" t="s">
        <v>18</v>
      </c>
      <c r="I826" s="97">
        <v>0</v>
      </c>
      <c r="J826" s="96" t="s">
        <v>132</v>
      </c>
      <c r="K826" s="99" t="s">
        <v>679</v>
      </c>
      <c r="L826" s="97" t="s">
        <v>680</v>
      </c>
      <c r="M826" s="97">
        <v>2</v>
      </c>
      <c r="N826" s="97">
        <v>30</v>
      </c>
    </row>
    <row r="827" spans="1:14">
      <c r="A827" s="76"/>
      <c r="B827" s="80"/>
      <c r="C827" s="80"/>
      <c r="D827" s="80"/>
      <c r="E827" s="80"/>
      <c r="F827" s="76"/>
      <c r="G827" s="76"/>
      <c r="H827" s="80"/>
      <c r="I827" s="80"/>
      <c r="J827" s="76"/>
      <c r="K827" s="84"/>
      <c r="L827" s="80"/>
      <c r="M827" s="80"/>
    </row>
    <row r="828" spans="1:14">
      <c r="A828" s="76"/>
      <c r="B828" s="80"/>
      <c r="C828" s="80"/>
      <c r="D828" s="80"/>
      <c r="E828" s="80"/>
      <c r="F828" s="76"/>
      <c r="G828" s="76"/>
      <c r="H828" s="80"/>
      <c r="I828" s="80"/>
      <c r="J828" s="76"/>
      <c r="K828" s="84"/>
      <c r="L828" s="80"/>
      <c r="M828" s="80"/>
    </row>
    <row r="829" spans="1:14">
      <c r="A829" s="76"/>
      <c r="B829" s="81"/>
      <c r="C829" s="80"/>
      <c r="D829" s="80"/>
      <c r="E829" s="80"/>
      <c r="F829" s="76"/>
      <c r="G829" s="76"/>
      <c r="H829" s="80"/>
      <c r="I829" s="81"/>
      <c r="J829" s="76"/>
      <c r="K829" s="84"/>
      <c r="L829" s="86"/>
      <c r="M829" s="80"/>
    </row>
    <row r="830" spans="1:14">
      <c r="A830" s="76"/>
      <c r="B830" s="81"/>
      <c r="C830" s="80"/>
      <c r="D830" s="80"/>
      <c r="E830" s="80"/>
      <c r="F830" s="76"/>
      <c r="G830" s="76"/>
      <c r="H830" s="80"/>
      <c r="I830" s="81"/>
      <c r="J830" s="76"/>
      <c r="K830" s="84"/>
      <c r="L830" s="86"/>
      <c r="M830" s="80"/>
    </row>
    <row r="831" spans="1:14">
      <c r="A831" s="76"/>
      <c r="B831" s="81"/>
      <c r="C831" s="80"/>
      <c r="D831" s="80"/>
      <c r="E831" s="80"/>
      <c r="F831" s="76"/>
      <c r="G831" s="76"/>
      <c r="H831" s="80"/>
      <c r="I831" s="81"/>
      <c r="J831" s="76"/>
      <c r="K831" s="84"/>
      <c r="L831" s="86"/>
      <c r="M831" s="80"/>
    </row>
    <row r="832" spans="1:14">
      <c r="A832" s="76"/>
      <c r="B832" s="81"/>
      <c r="C832" s="80"/>
      <c r="D832" s="80"/>
      <c r="E832" s="80"/>
      <c r="F832" s="76"/>
      <c r="G832" s="76"/>
      <c r="H832" s="80"/>
      <c r="I832" s="81"/>
      <c r="J832" s="76"/>
      <c r="K832" s="84"/>
      <c r="L832" s="86"/>
      <c r="M832" s="80"/>
    </row>
    <row r="833" spans="1:13">
      <c r="A833" s="76"/>
      <c r="B833" s="81"/>
      <c r="C833" s="80"/>
      <c r="D833" s="80"/>
      <c r="E833" s="80"/>
      <c r="F833" s="76"/>
      <c r="G833" s="76"/>
      <c r="H833" s="80"/>
      <c r="I833" s="81"/>
      <c r="J833" s="76"/>
      <c r="K833" s="84"/>
      <c r="L833" s="86"/>
      <c r="M833" s="80"/>
    </row>
    <row r="834" spans="1:13">
      <c r="A834" s="76"/>
      <c r="B834" s="81"/>
      <c r="C834" s="80"/>
      <c r="D834" s="80"/>
      <c r="E834" s="80"/>
      <c r="F834" s="76"/>
      <c r="G834" s="76"/>
      <c r="H834" s="80"/>
      <c r="I834" s="81"/>
      <c r="J834" s="76"/>
      <c r="K834" s="84"/>
      <c r="L834" s="86"/>
      <c r="M834" s="80"/>
    </row>
    <row r="835" spans="1:13">
      <c r="A835" s="76"/>
      <c r="B835" s="81"/>
      <c r="C835" s="80"/>
      <c r="D835" s="80"/>
      <c r="E835" s="80"/>
      <c r="F835" s="76"/>
      <c r="G835" s="76"/>
      <c r="H835" s="80"/>
      <c r="I835" s="81"/>
      <c r="J835" s="76"/>
      <c r="K835" s="84"/>
      <c r="L835" s="86"/>
      <c r="M835" s="80"/>
    </row>
    <row r="836" spans="1:13">
      <c r="A836" s="76"/>
      <c r="B836" s="81"/>
      <c r="C836" s="80"/>
      <c r="D836" s="80"/>
      <c r="E836" s="80"/>
      <c r="F836" s="76"/>
      <c r="G836" s="76"/>
      <c r="H836" s="80"/>
      <c r="I836" s="81"/>
      <c r="J836" s="76"/>
      <c r="K836" s="84"/>
      <c r="L836" s="86"/>
      <c r="M836" s="80"/>
    </row>
    <row r="837" spans="1:13">
      <c r="A837" s="76"/>
      <c r="B837" s="81"/>
      <c r="C837" s="80"/>
      <c r="D837" s="80"/>
      <c r="E837" s="80"/>
      <c r="F837" s="76"/>
      <c r="G837" s="76"/>
      <c r="H837" s="80"/>
      <c r="I837" s="81"/>
      <c r="J837" s="76"/>
      <c r="K837" s="84"/>
      <c r="L837" s="86"/>
      <c r="M837" s="80"/>
    </row>
    <row r="838" spans="1:13">
      <c r="A838" s="76"/>
      <c r="B838" s="81"/>
      <c r="C838" s="80"/>
      <c r="D838" s="80"/>
      <c r="E838" s="80"/>
      <c r="F838" s="76"/>
      <c r="G838" s="76"/>
      <c r="H838" s="80"/>
      <c r="I838" s="81"/>
      <c r="J838" s="76"/>
      <c r="K838" s="84"/>
      <c r="L838" s="86"/>
      <c r="M838" s="80"/>
    </row>
    <row r="839" spans="1:13">
      <c r="A839" s="76"/>
      <c r="B839" s="81"/>
      <c r="C839" s="80"/>
      <c r="D839" s="80"/>
      <c r="E839" s="80"/>
      <c r="F839" s="76"/>
      <c r="G839" s="76"/>
      <c r="H839" s="80"/>
      <c r="I839" s="81"/>
      <c r="J839" s="76"/>
      <c r="K839" s="84"/>
      <c r="L839" s="86"/>
      <c r="M839" s="80"/>
    </row>
    <row r="840" spans="1:13">
      <c r="A840" s="76"/>
      <c r="B840" s="81"/>
      <c r="C840" s="80"/>
      <c r="D840" s="80"/>
      <c r="E840" s="80"/>
      <c r="F840" s="76"/>
      <c r="G840" s="76"/>
      <c r="H840" s="80"/>
      <c r="I840" s="81"/>
      <c r="J840" s="76"/>
      <c r="K840" s="84"/>
      <c r="L840" s="86"/>
      <c r="M840" s="80"/>
    </row>
    <row r="841" spans="1:13">
      <c r="A841" s="76"/>
      <c r="B841" s="81"/>
      <c r="C841" s="80"/>
      <c r="D841" s="80"/>
      <c r="E841" s="80"/>
      <c r="F841" s="76"/>
      <c r="G841" s="76"/>
      <c r="H841" s="80"/>
      <c r="I841" s="81"/>
      <c r="J841" s="76"/>
      <c r="K841" s="84"/>
      <c r="L841" s="86"/>
      <c r="M841" s="80"/>
    </row>
    <row r="842" spans="1:13">
      <c r="A842" s="76"/>
      <c r="B842" s="81"/>
      <c r="C842" s="80"/>
      <c r="D842" s="80"/>
      <c r="E842" s="80"/>
      <c r="F842" s="76"/>
      <c r="G842" s="76"/>
      <c r="H842" s="80"/>
      <c r="I842" s="81"/>
      <c r="J842" s="76"/>
      <c r="K842" s="84"/>
      <c r="L842" s="86"/>
      <c r="M842" s="80"/>
    </row>
    <row r="843" spans="1:13">
      <c r="A843" s="77"/>
      <c r="B843" s="81"/>
      <c r="C843" s="80"/>
      <c r="D843" s="80"/>
      <c r="E843" s="80"/>
      <c r="F843" s="76"/>
      <c r="G843" s="76"/>
      <c r="H843" s="80"/>
      <c r="I843" s="81"/>
      <c r="J843" s="76"/>
      <c r="K843" s="84"/>
      <c r="L843" s="86"/>
      <c r="M843" s="80"/>
    </row>
    <row r="844" spans="1:13">
      <c r="A844" s="76"/>
      <c r="B844" s="81"/>
      <c r="C844" s="80"/>
      <c r="D844" s="80"/>
      <c r="E844" s="80"/>
      <c r="F844" s="76"/>
      <c r="G844" s="76"/>
      <c r="H844" s="80"/>
      <c r="I844" s="81"/>
      <c r="J844" s="76"/>
      <c r="K844" s="84"/>
      <c r="L844" s="86"/>
      <c r="M844" s="80"/>
    </row>
    <row r="845" spans="1:13">
      <c r="A845" s="77"/>
      <c r="B845" s="81"/>
      <c r="C845" s="80"/>
      <c r="D845" s="80"/>
      <c r="E845" s="80"/>
      <c r="F845" s="76"/>
      <c r="G845" s="76"/>
      <c r="H845" s="80"/>
      <c r="I845" s="81"/>
      <c r="J845" s="76"/>
      <c r="K845" s="84"/>
      <c r="L845" s="86"/>
      <c r="M845" s="80"/>
    </row>
    <row r="846" spans="1:13">
      <c r="A846" s="76"/>
      <c r="B846" s="81"/>
      <c r="C846" s="80"/>
      <c r="D846" s="80"/>
      <c r="E846" s="80"/>
      <c r="F846" s="76"/>
      <c r="G846" s="76"/>
      <c r="H846" s="80"/>
      <c r="I846" s="81"/>
      <c r="J846" s="76"/>
      <c r="K846" s="84"/>
      <c r="L846" s="86"/>
      <c r="M846" s="80"/>
    </row>
    <row r="847" spans="1:13">
      <c r="A847" s="76"/>
      <c r="B847" s="81"/>
      <c r="C847" s="80"/>
      <c r="D847" s="80"/>
      <c r="E847" s="80"/>
      <c r="F847" s="76"/>
      <c r="G847" s="76"/>
      <c r="H847" s="80"/>
      <c r="I847" s="81"/>
      <c r="J847" s="76"/>
      <c r="K847" s="84"/>
      <c r="L847" s="86"/>
      <c r="M847" s="80"/>
    </row>
    <row r="848" spans="1:13">
      <c r="A848" s="76"/>
      <c r="B848" s="81"/>
      <c r="C848" s="80"/>
      <c r="D848" s="80"/>
      <c r="E848" s="80"/>
      <c r="F848" s="76"/>
      <c r="G848" s="76"/>
      <c r="H848" s="80"/>
      <c r="I848" s="81"/>
      <c r="J848" s="76"/>
      <c r="K848" s="84"/>
      <c r="L848" s="86"/>
      <c r="M848" s="80"/>
    </row>
    <row r="849" spans="1:13">
      <c r="A849" s="76"/>
      <c r="B849" s="81"/>
      <c r="C849" s="80"/>
      <c r="D849" s="80"/>
      <c r="E849" s="80"/>
      <c r="F849" s="76"/>
      <c r="G849" s="76"/>
      <c r="H849" s="80"/>
      <c r="I849" s="81"/>
      <c r="J849" s="76"/>
      <c r="K849" s="84"/>
      <c r="L849" s="86"/>
      <c r="M849" s="80"/>
    </row>
    <row r="850" spans="1:13">
      <c r="A850" s="76"/>
      <c r="B850" s="81"/>
      <c r="C850" s="80"/>
      <c r="D850" s="80"/>
      <c r="E850" s="80"/>
      <c r="F850" s="76"/>
      <c r="G850" s="76"/>
      <c r="H850" s="80"/>
      <c r="I850" s="81"/>
      <c r="J850" s="76"/>
      <c r="K850" s="84"/>
      <c r="L850" s="86"/>
      <c r="M850" s="80"/>
    </row>
    <row r="851" spans="1:13">
      <c r="A851" s="76"/>
      <c r="B851" s="81"/>
      <c r="C851" s="80"/>
      <c r="D851" s="80"/>
      <c r="E851" s="80"/>
      <c r="F851" s="76"/>
      <c r="G851" s="76"/>
      <c r="H851" s="80"/>
      <c r="I851" s="81"/>
      <c r="J851" s="76"/>
      <c r="K851" s="84"/>
      <c r="L851" s="86"/>
      <c r="M851" s="80"/>
    </row>
    <row r="852" spans="1:13">
      <c r="A852" s="76"/>
      <c r="B852" s="81"/>
      <c r="C852" s="80"/>
      <c r="D852" s="80"/>
      <c r="E852" s="80"/>
      <c r="F852" s="76"/>
      <c r="G852" s="76"/>
      <c r="H852" s="80"/>
      <c r="I852" s="81"/>
      <c r="J852" s="76"/>
      <c r="K852" s="84"/>
      <c r="L852" s="86"/>
      <c r="M852" s="80"/>
    </row>
    <row r="853" spans="1:13">
      <c r="A853" s="76"/>
      <c r="B853" s="81"/>
      <c r="C853" s="80"/>
      <c r="D853" s="80"/>
      <c r="E853" s="80"/>
      <c r="F853" s="76"/>
      <c r="G853" s="76"/>
      <c r="H853" s="80"/>
      <c r="I853" s="81"/>
      <c r="J853" s="76"/>
      <c r="K853" s="84"/>
      <c r="L853" s="86"/>
      <c r="M853" s="80"/>
    </row>
    <row r="854" spans="1:13">
      <c r="A854" s="76"/>
      <c r="B854" s="81"/>
      <c r="C854" s="80"/>
      <c r="D854" s="80"/>
      <c r="E854" s="80"/>
      <c r="F854" s="76"/>
      <c r="G854" s="76"/>
      <c r="H854" s="80"/>
      <c r="I854" s="81"/>
      <c r="J854" s="76"/>
      <c r="K854" s="84"/>
      <c r="L854" s="86"/>
      <c r="M854" s="80"/>
    </row>
    <row r="855" spans="1:13">
      <c r="A855" s="76"/>
      <c r="B855" s="81"/>
      <c r="C855" s="80"/>
      <c r="D855" s="80"/>
      <c r="E855" s="80"/>
      <c r="F855" s="76"/>
      <c r="G855" s="76"/>
      <c r="H855" s="80"/>
      <c r="I855" s="81"/>
      <c r="J855" s="76"/>
      <c r="K855" s="84"/>
      <c r="L855" s="86"/>
      <c r="M855" s="80"/>
    </row>
    <row r="856" spans="1:13">
      <c r="A856" s="76"/>
      <c r="B856" s="81"/>
      <c r="C856" s="80"/>
      <c r="D856" s="80"/>
      <c r="E856" s="80"/>
      <c r="F856" s="76"/>
      <c r="G856" s="76"/>
      <c r="H856" s="80"/>
      <c r="I856" s="81"/>
      <c r="J856" s="76"/>
      <c r="K856" s="84"/>
      <c r="L856" s="86"/>
      <c r="M856" s="80"/>
    </row>
    <row r="857" spans="1:13">
      <c r="A857" s="76"/>
      <c r="B857" s="81"/>
      <c r="C857" s="80"/>
      <c r="D857" s="80"/>
      <c r="E857" s="80"/>
      <c r="F857" s="76"/>
      <c r="G857" s="76"/>
      <c r="H857" s="80"/>
      <c r="I857" s="81"/>
      <c r="J857" s="76"/>
      <c r="K857" s="84"/>
      <c r="L857" s="86"/>
      <c r="M857" s="80"/>
    </row>
    <row r="858" spans="1:13">
      <c r="A858" s="76"/>
      <c r="B858" s="81"/>
      <c r="C858" s="80"/>
      <c r="D858" s="80"/>
      <c r="E858" s="80"/>
      <c r="F858" s="76"/>
      <c r="G858" s="76"/>
      <c r="H858" s="80"/>
      <c r="I858" s="81"/>
      <c r="J858" s="76"/>
      <c r="K858" s="84"/>
      <c r="L858" s="86"/>
      <c r="M858" s="80"/>
    </row>
    <row r="859" spans="1:13">
      <c r="A859" s="76"/>
      <c r="B859" s="81"/>
      <c r="C859" s="80"/>
      <c r="D859" s="80"/>
      <c r="E859" s="80"/>
      <c r="F859" s="76"/>
      <c r="G859" s="76"/>
      <c r="H859" s="80"/>
      <c r="I859" s="81"/>
      <c r="J859" s="76"/>
      <c r="K859" s="84"/>
      <c r="L859" s="86"/>
      <c r="M859" s="80"/>
    </row>
    <row r="860" spans="1:13">
      <c r="A860" s="76"/>
      <c r="B860" s="81"/>
      <c r="C860" s="80"/>
      <c r="D860" s="80"/>
      <c r="E860" s="80"/>
      <c r="F860" s="76"/>
      <c r="G860" s="76"/>
      <c r="H860" s="80"/>
      <c r="I860" s="81"/>
      <c r="J860" s="76"/>
      <c r="K860" s="84"/>
      <c r="L860" s="86"/>
      <c r="M860" s="80"/>
    </row>
    <row r="861" spans="1:13">
      <c r="A861" s="76"/>
      <c r="B861" s="81"/>
      <c r="C861" s="80"/>
      <c r="D861" s="80"/>
      <c r="E861" s="80"/>
      <c r="F861" s="76"/>
      <c r="G861" s="76"/>
      <c r="H861" s="80"/>
      <c r="I861" s="81"/>
      <c r="J861" s="76"/>
      <c r="K861" s="84"/>
      <c r="L861" s="86"/>
      <c r="M861" s="80"/>
    </row>
    <row r="862" spans="1:13">
      <c r="A862" s="76"/>
      <c r="B862" s="81"/>
      <c r="C862" s="80"/>
      <c r="D862" s="80"/>
      <c r="E862" s="80"/>
      <c r="F862" s="76"/>
      <c r="G862" s="76"/>
      <c r="H862" s="80"/>
      <c r="I862" s="81"/>
      <c r="J862" s="76"/>
      <c r="K862" s="84"/>
      <c r="L862" s="86"/>
      <c r="M862" s="80"/>
    </row>
    <row r="863" spans="1:13">
      <c r="A863" s="76"/>
      <c r="B863" s="81"/>
      <c r="C863" s="80"/>
      <c r="D863" s="80"/>
      <c r="E863" s="80"/>
      <c r="F863" s="76"/>
      <c r="G863" s="76"/>
      <c r="H863" s="80"/>
      <c r="I863" s="81"/>
      <c r="J863" s="76"/>
      <c r="K863" s="84"/>
      <c r="L863" s="86"/>
      <c r="M863" s="80"/>
    </row>
    <row r="864" spans="1:13">
      <c r="A864" s="76"/>
      <c r="B864" s="81"/>
      <c r="C864" s="80"/>
      <c r="D864" s="80"/>
      <c r="E864" s="80"/>
      <c r="F864" s="76"/>
      <c r="G864" s="76"/>
      <c r="H864" s="80"/>
      <c r="I864" s="81"/>
      <c r="J864" s="76"/>
      <c r="K864" s="84"/>
      <c r="L864" s="86"/>
      <c r="M864" s="80"/>
    </row>
    <row r="865" spans="1:13">
      <c r="A865" s="76"/>
      <c r="B865" s="81"/>
      <c r="C865" s="80"/>
      <c r="D865" s="80"/>
      <c r="E865" s="80"/>
      <c r="F865" s="76"/>
      <c r="G865" s="76"/>
      <c r="H865" s="80"/>
      <c r="I865" s="81"/>
      <c r="J865" s="76"/>
      <c r="K865" s="84"/>
      <c r="L865" s="86"/>
      <c r="M865" s="80"/>
    </row>
    <row r="866" spans="1:13">
      <c r="A866" s="76"/>
      <c r="B866" s="81"/>
      <c r="C866" s="80"/>
      <c r="D866" s="80"/>
      <c r="E866" s="80"/>
      <c r="F866" s="76"/>
      <c r="G866" s="76"/>
      <c r="H866" s="80"/>
      <c r="I866" s="81"/>
      <c r="J866" s="76"/>
      <c r="K866" s="84"/>
      <c r="L866" s="86"/>
      <c r="M866" s="80"/>
    </row>
    <row r="867" spans="1:13">
      <c r="A867" s="77"/>
      <c r="B867" s="81"/>
      <c r="C867" s="80"/>
      <c r="D867" s="80"/>
      <c r="E867" s="80"/>
      <c r="F867" s="76"/>
      <c r="G867" s="76"/>
      <c r="H867" s="80"/>
      <c r="I867" s="81"/>
      <c r="J867" s="76"/>
      <c r="K867" s="84"/>
      <c r="L867" s="86"/>
      <c r="M867" s="80"/>
    </row>
    <row r="868" spans="1:13">
      <c r="A868" s="76"/>
      <c r="B868" s="81"/>
      <c r="C868" s="80"/>
      <c r="D868" s="80"/>
      <c r="E868" s="80"/>
      <c r="F868" s="76"/>
      <c r="G868" s="76"/>
      <c r="H868" s="80"/>
      <c r="I868" s="81"/>
      <c r="J868" s="76"/>
      <c r="K868" s="84"/>
      <c r="L868" s="86"/>
      <c r="M868" s="80"/>
    </row>
    <row r="869" spans="1:13">
      <c r="A869" s="76"/>
      <c r="B869" s="81"/>
      <c r="C869" s="80"/>
      <c r="D869" s="80"/>
      <c r="E869" s="80"/>
      <c r="F869" s="76"/>
      <c r="G869" s="76"/>
      <c r="H869" s="80"/>
      <c r="I869" s="81"/>
      <c r="J869" s="76"/>
      <c r="K869" s="84"/>
      <c r="L869" s="86"/>
      <c r="M869" s="80"/>
    </row>
    <row r="870" spans="1:13">
      <c r="A870" s="76"/>
      <c r="B870" s="81"/>
      <c r="C870" s="80"/>
      <c r="D870" s="80"/>
      <c r="E870" s="80"/>
      <c r="F870" s="76"/>
      <c r="G870" s="76"/>
      <c r="H870" s="80"/>
      <c r="I870" s="81"/>
      <c r="J870" s="76"/>
      <c r="K870" s="84"/>
      <c r="L870" s="86"/>
      <c r="M870" s="80"/>
    </row>
    <row r="871" spans="1:13">
      <c r="A871" s="76"/>
      <c r="B871" s="81"/>
      <c r="C871" s="80"/>
      <c r="D871" s="80"/>
      <c r="E871" s="80"/>
      <c r="F871" s="76"/>
      <c r="G871" s="76"/>
      <c r="H871" s="80"/>
      <c r="I871" s="81"/>
      <c r="J871" s="76"/>
      <c r="K871" s="84"/>
      <c r="L871" s="86"/>
      <c r="M871" s="80"/>
    </row>
    <row r="872" spans="1:13">
      <c r="A872" s="76"/>
      <c r="B872" s="81"/>
      <c r="C872" s="80"/>
      <c r="D872" s="80"/>
      <c r="E872" s="80"/>
      <c r="F872" s="76"/>
      <c r="G872" s="76"/>
      <c r="H872" s="80"/>
      <c r="I872" s="81"/>
      <c r="J872" s="76"/>
      <c r="K872" s="84"/>
      <c r="L872" s="86"/>
      <c r="M872" s="80"/>
    </row>
    <row r="873" spans="1:13">
      <c r="A873" s="76"/>
      <c r="B873" s="81"/>
      <c r="C873" s="80"/>
      <c r="D873" s="80"/>
      <c r="E873" s="80"/>
      <c r="F873" s="76"/>
      <c r="G873" s="76"/>
      <c r="H873" s="80"/>
      <c r="I873" s="81"/>
      <c r="J873" s="76"/>
      <c r="K873" s="84"/>
      <c r="L873" s="86"/>
      <c r="M873" s="80"/>
    </row>
    <row r="874" spans="1:13">
      <c r="A874" s="76"/>
      <c r="B874" s="81"/>
      <c r="C874" s="80"/>
      <c r="D874" s="80"/>
      <c r="E874" s="80"/>
      <c r="F874" s="76"/>
      <c r="G874" s="76"/>
      <c r="H874" s="80"/>
      <c r="I874" s="81"/>
      <c r="J874" s="76"/>
      <c r="K874" s="84"/>
      <c r="L874" s="86"/>
      <c r="M874" s="80"/>
    </row>
    <row r="875" spans="1:13">
      <c r="A875" s="76"/>
      <c r="B875" s="81"/>
      <c r="C875" s="80"/>
      <c r="D875" s="80"/>
      <c r="E875" s="80"/>
      <c r="F875" s="76"/>
      <c r="G875" s="76"/>
      <c r="H875" s="80"/>
      <c r="I875" s="81"/>
      <c r="J875" s="76"/>
      <c r="K875" s="84"/>
      <c r="L875" s="86"/>
      <c r="M875" s="80"/>
    </row>
    <row r="876" spans="1:13">
      <c r="A876" s="76"/>
      <c r="B876" s="81"/>
      <c r="C876" s="80"/>
      <c r="D876" s="80"/>
      <c r="E876" s="80"/>
      <c r="F876" s="76"/>
      <c r="G876" s="76"/>
      <c r="H876" s="80"/>
      <c r="I876" s="81"/>
      <c r="J876" s="76"/>
      <c r="K876" s="84"/>
      <c r="L876" s="86"/>
      <c r="M876" s="80"/>
    </row>
    <row r="877" spans="1:13">
      <c r="A877" s="76"/>
      <c r="B877" s="81"/>
      <c r="C877" s="80"/>
      <c r="D877" s="80"/>
      <c r="E877" s="80"/>
      <c r="F877" s="76"/>
      <c r="G877" s="76"/>
      <c r="H877" s="80"/>
      <c r="I877" s="81"/>
      <c r="J877" s="76"/>
      <c r="K877" s="84"/>
      <c r="L877" s="86"/>
      <c r="M877" s="80"/>
    </row>
    <row r="878" spans="1:13">
      <c r="A878" s="76"/>
      <c r="B878" s="81"/>
      <c r="C878" s="80"/>
      <c r="D878" s="80"/>
      <c r="E878" s="80"/>
      <c r="F878" s="76"/>
      <c r="G878" s="76"/>
      <c r="H878" s="80"/>
      <c r="I878" s="81"/>
      <c r="J878" s="76"/>
      <c r="K878" s="84"/>
      <c r="L878" s="86"/>
      <c r="M878" s="80"/>
    </row>
    <row r="879" spans="1:13">
      <c r="A879" s="76"/>
      <c r="B879" s="81"/>
      <c r="C879" s="80"/>
      <c r="D879" s="80"/>
      <c r="E879" s="80"/>
      <c r="F879" s="76"/>
      <c r="G879" s="76"/>
      <c r="H879" s="80"/>
      <c r="I879" s="81"/>
      <c r="J879" s="76"/>
      <c r="K879" s="84"/>
      <c r="L879" s="86"/>
      <c r="M879" s="80"/>
    </row>
    <row r="880" spans="1:13">
      <c r="A880" s="76"/>
      <c r="B880" s="81"/>
      <c r="C880" s="80"/>
      <c r="D880" s="80"/>
      <c r="E880" s="80"/>
      <c r="F880" s="76"/>
      <c r="G880" s="76"/>
      <c r="H880" s="80"/>
      <c r="I880" s="81"/>
      <c r="J880" s="76"/>
      <c r="K880" s="84"/>
      <c r="L880" s="86"/>
      <c r="M880" s="80"/>
    </row>
    <row r="881" spans="1:13">
      <c r="A881" s="77"/>
      <c r="B881" s="81"/>
      <c r="C881" s="80"/>
      <c r="D881" s="80"/>
      <c r="E881" s="80"/>
      <c r="F881" s="76"/>
      <c r="G881" s="76"/>
      <c r="H881" s="80"/>
      <c r="I881" s="81"/>
      <c r="J881" s="76"/>
      <c r="K881" s="84"/>
      <c r="L881" s="86"/>
      <c r="M881" s="80"/>
    </row>
    <row r="882" spans="1:13">
      <c r="A882" s="76"/>
      <c r="B882" s="81"/>
      <c r="C882" s="80"/>
      <c r="D882" s="80"/>
      <c r="E882" s="80"/>
      <c r="F882" s="76"/>
      <c r="G882" s="76"/>
      <c r="H882" s="80"/>
      <c r="I882" s="81"/>
      <c r="J882" s="76"/>
      <c r="K882" s="84"/>
      <c r="L882" s="86"/>
      <c r="M882" s="80"/>
    </row>
    <row r="883" spans="1:13">
      <c r="A883" s="77"/>
      <c r="B883" s="81"/>
      <c r="C883" s="80"/>
      <c r="D883" s="80"/>
      <c r="E883" s="80"/>
      <c r="F883" s="76"/>
      <c r="G883" s="76"/>
      <c r="H883" s="80"/>
      <c r="I883" s="81"/>
      <c r="J883" s="76"/>
      <c r="K883" s="84"/>
      <c r="L883" s="86"/>
      <c r="M883" s="80"/>
    </row>
    <row r="884" spans="1:13">
      <c r="A884" s="77"/>
      <c r="B884" s="81"/>
      <c r="C884" s="80"/>
      <c r="D884" s="80"/>
      <c r="E884" s="80"/>
      <c r="F884" s="76"/>
      <c r="G884" s="76"/>
      <c r="H884" s="80"/>
      <c r="I884" s="81"/>
      <c r="J884" s="76"/>
      <c r="K884" s="84"/>
      <c r="L884" s="86"/>
      <c r="M884" s="80"/>
    </row>
    <row r="885" spans="1:13">
      <c r="A885" s="77"/>
      <c r="B885" s="81"/>
      <c r="C885" s="80"/>
      <c r="D885" s="80"/>
      <c r="E885" s="80"/>
      <c r="F885" s="76"/>
      <c r="G885" s="76"/>
      <c r="H885" s="80"/>
      <c r="I885" s="81"/>
      <c r="J885" s="76"/>
      <c r="K885" s="84"/>
      <c r="L885" s="86"/>
      <c r="M885" s="80"/>
    </row>
    <row r="886" spans="1:13">
      <c r="A886" s="77"/>
      <c r="B886" s="81"/>
      <c r="C886" s="80"/>
      <c r="D886" s="80"/>
      <c r="E886" s="80"/>
      <c r="F886" s="76"/>
      <c r="G886" s="76"/>
      <c r="H886" s="80"/>
      <c r="I886" s="81"/>
      <c r="J886" s="76"/>
      <c r="K886" s="84"/>
      <c r="L886" s="86"/>
      <c r="M886" s="80"/>
    </row>
    <row r="887" spans="1:13">
      <c r="A887" s="77"/>
      <c r="B887" s="81"/>
      <c r="C887" s="80"/>
      <c r="D887" s="80"/>
      <c r="E887" s="80"/>
      <c r="F887" s="76"/>
      <c r="G887" s="76"/>
      <c r="H887" s="80"/>
      <c r="I887" s="81"/>
      <c r="J887" s="76"/>
      <c r="K887" s="84"/>
      <c r="L887" s="86"/>
      <c r="M887" s="80"/>
    </row>
    <row r="888" spans="1:13">
      <c r="A888" s="77"/>
      <c r="B888" s="81"/>
      <c r="C888" s="80"/>
      <c r="D888" s="80"/>
      <c r="E888" s="80"/>
      <c r="F888" s="76"/>
      <c r="G888" s="76"/>
      <c r="H888" s="80"/>
      <c r="I888" s="81"/>
      <c r="J888" s="76"/>
      <c r="K888" s="84"/>
      <c r="L888" s="86"/>
      <c r="M888" s="80"/>
    </row>
    <row r="889" spans="1:13">
      <c r="A889" s="77"/>
      <c r="B889" s="81"/>
      <c r="C889" s="80"/>
      <c r="D889" s="80"/>
      <c r="E889" s="80"/>
      <c r="F889" s="76"/>
      <c r="G889" s="76"/>
      <c r="H889" s="80"/>
      <c r="I889" s="81"/>
      <c r="J889" s="76"/>
      <c r="K889" s="84"/>
      <c r="L889" s="86"/>
      <c r="M889" s="80"/>
    </row>
    <row r="890" spans="1:13">
      <c r="A890" s="77"/>
      <c r="B890" s="81"/>
      <c r="C890" s="80"/>
      <c r="D890" s="80"/>
      <c r="E890" s="80"/>
      <c r="F890" s="76"/>
      <c r="G890" s="76"/>
      <c r="H890" s="80"/>
      <c r="I890" s="81"/>
      <c r="J890" s="76"/>
      <c r="K890" s="84"/>
      <c r="L890" s="86"/>
      <c r="M890" s="80"/>
    </row>
    <row r="891" spans="1:13">
      <c r="A891" s="77"/>
      <c r="B891" s="81"/>
      <c r="C891" s="80"/>
      <c r="D891" s="80"/>
      <c r="E891" s="80"/>
      <c r="F891" s="76"/>
      <c r="G891" s="76"/>
      <c r="H891" s="80"/>
      <c r="I891" s="81"/>
      <c r="J891" s="76"/>
      <c r="K891" s="84"/>
      <c r="L891" s="86"/>
      <c r="M891" s="80"/>
    </row>
    <row r="892" spans="1:13">
      <c r="A892" s="77"/>
      <c r="B892" s="81"/>
      <c r="C892" s="80"/>
      <c r="D892" s="80"/>
      <c r="E892" s="80"/>
      <c r="F892" s="76"/>
      <c r="G892" s="76"/>
      <c r="H892" s="80"/>
      <c r="I892" s="81"/>
      <c r="J892" s="76"/>
      <c r="K892" s="84"/>
      <c r="L892" s="86"/>
      <c r="M892" s="80"/>
    </row>
    <row r="893" spans="1:13">
      <c r="A893" s="77"/>
      <c r="B893" s="81"/>
      <c r="C893" s="80"/>
      <c r="D893" s="80"/>
      <c r="E893" s="80"/>
      <c r="F893" s="76"/>
      <c r="G893" s="76"/>
      <c r="H893" s="80"/>
      <c r="I893" s="81"/>
      <c r="J893" s="76"/>
      <c r="K893" s="84"/>
      <c r="L893" s="86"/>
      <c r="M893" s="80"/>
    </row>
    <row r="894" spans="1:13">
      <c r="A894" s="77"/>
      <c r="B894" s="81"/>
      <c r="C894" s="80"/>
      <c r="D894" s="80"/>
      <c r="E894" s="80"/>
      <c r="F894" s="76"/>
      <c r="G894" s="76"/>
      <c r="H894" s="80"/>
      <c r="I894" s="81"/>
      <c r="J894" s="76"/>
      <c r="K894" s="84"/>
      <c r="L894" s="86"/>
      <c r="M894" s="80"/>
    </row>
    <row r="895" spans="1:13">
      <c r="A895" s="77"/>
      <c r="B895" s="81"/>
      <c r="C895" s="80"/>
      <c r="D895" s="80"/>
      <c r="E895" s="80"/>
      <c r="F895" s="76"/>
      <c r="G895" s="76"/>
      <c r="H895" s="80"/>
      <c r="I895" s="81"/>
      <c r="J895" s="76"/>
      <c r="K895" s="84"/>
      <c r="L895" s="86"/>
      <c r="M895" s="80"/>
    </row>
    <row r="896" spans="1:13">
      <c r="A896" s="77"/>
      <c r="B896" s="81"/>
      <c r="C896" s="80"/>
      <c r="D896" s="80"/>
      <c r="E896" s="80"/>
      <c r="F896" s="76"/>
      <c r="G896" s="76"/>
      <c r="H896" s="80"/>
      <c r="I896" s="81"/>
      <c r="J896" s="76"/>
      <c r="K896" s="84"/>
      <c r="L896" s="86"/>
      <c r="M896" s="80"/>
    </row>
    <row r="897" spans="1:13">
      <c r="A897" s="77"/>
      <c r="B897" s="81"/>
      <c r="C897" s="80"/>
      <c r="D897" s="80"/>
      <c r="E897" s="80"/>
      <c r="F897" s="76"/>
      <c r="G897" s="76"/>
      <c r="H897" s="80"/>
      <c r="I897" s="81"/>
      <c r="J897" s="76"/>
      <c r="K897" s="84"/>
      <c r="L897" s="86"/>
      <c r="M897" s="80"/>
    </row>
    <row r="898" spans="1:13">
      <c r="A898" s="77"/>
      <c r="B898" s="81"/>
      <c r="C898" s="80"/>
      <c r="D898" s="80"/>
      <c r="E898" s="80"/>
      <c r="F898" s="76"/>
      <c r="G898" s="76"/>
      <c r="H898" s="80"/>
      <c r="I898" s="81"/>
      <c r="J898" s="76"/>
      <c r="K898" s="84"/>
      <c r="L898" s="86"/>
      <c r="M898" s="80"/>
    </row>
    <row r="899" spans="1:13">
      <c r="A899" s="77"/>
      <c r="B899" s="81"/>
      <c r="C899" s="80"/>
      <c r="D899" s="80"/>
      <c r="E899" s="80"/>
      <c r="F899" s="76"/>
      <c r="G899" s="76"/>
      <c r="H899" s="80"/>
      <c r="I899" s="81"/>
      <c r="J899" s="76"/>
      <c r="K899" s="84"/>
      <c r="L899" s="86"/>
      <c r="M899" s="80"/>
    </row>
    <row r="900" spans="1:13">
      <c r="A900" s="77"/>
      <c r="B900" s="81"/>
      <c r="C900" s="80"/>
      <c r="D900" s="80"/>
      <c r="E900" s="80"/>
      <c r="F900" s="76"/>
      <c r="G900" s="76"/>
      <c r="H900" s="80"/>
      <c r="I900" s="81"/>
      <c r="J900" s="76"/>
      <c r="K900" s="84"/>
      <c r="L900" s="86"/>
      <c r="M900" s="80"/>
    </row>
    <row r="901" spans="1:13">
      <c r="A901" s="77"/>
      <c r="B901" s="81"/>
      <c r="C901" s="80"/>
      <c r="D901" s="80"/>
      <c r="E901" s="80"/>
      <c r="F901" s="76"/>
      <c r="G901" s="76"/>
      <c r="H901" s="80"/>
      <c r="I901" s="81"/>
      <c r="J901" s="76"/>
      <c r="K901" s="84"/>
      <c r="L901" s="86"/>
      <c r="M901" s="80"/>
    </row>
    <row r="902" spans="1:13">
      <c r="A902" s="77"/>
      <c r="B902" s="81"/>
      <c r="C902" s="80"/>
      <c r="D902" s="80"/>
      <c r="E902" s="80"/>
      <c r="F902" s="76"/>
      <c r="G902" s="76"/>
      <c r="H902" s="80"/>
      <c r="I902" s="81"/>
      <c r="J902" s="76"/>
      <c r="K902" s="84"/>
      <c r="L902" s="86"/>
      <c r="M902" s="80"/>
    </row>
    <row r="903" spans="1:13">
      <c r="A903" s="77"/>
      <c r="B903" s="81"/>
      <c r="C903" s="80"/>
      <c r="D903" s="80"/>
      <c r="E903" s="80"/>
      <c r="F903" s="76"/>
      <c r="G903" s="76"/>
      <c r="H903" s="80"/>
      <c r="I903" s="81"/>
      <c r="J903" s="76"/>
      <c r="K903" s="84"/>
      <c r="L903" s="86"/>
      <c r="M903" s="80"/>
    </row>
    <row r="904" spans="1:13">
      <c r="A904" s="77"/>
      <c r="B904" s="81"/>
      <c r="C904" s="80"/>
      <c r="D904" s="80"/>
      <c r="E904" s="80"/>
      <c r="F904" s="76"/>
      <c r="G904" s="76"/>
      <c r="H904" s="80"/>
      <c r="I904" s="81"/>
      <c r="J904" s="76"/>
      <c r="K904" s="84"/>
      <c r="L904" s="86"/>
      <c r="M904" s="80"/>
    </row>
    <row r="905" spans="1:13">
      <c r="A905" s="77"/>
      <c r="B905" s="81"/>
      <c r="C905" s="80"/>
      <c r="D905" s="80"/>
      <c r="E905" s="80"/>
      <c r="F905" s="76"/>
      <c r="G905" s="76"/>
      <c r="H905" s="80"/>
      <c r="I905" s="81"/>
      <c r="J905" s="76"/>
      <c r="K905" s="84"/>
      <c r="L905" s="86"/>
      <c r="M905" s="80"/>
    </row>
    <row r="906" spans="1:13">
      <c r="A906" s="77"/>
      <c r="B906" s="81"/>
      <c r="C906" s="80"/>
      <c r="D906" s="80"/>
      <c r="E906" s="80"/>
      <c r="F906" s="76"/>
      <c r="G906" s="76"/>
      <c r="H906" s="80"/>
      <c r="I906" s="81"/>
      <c r="J906" s="76"/>
      <c r="K906" s="84"/>
      <c r="L906" s="86"/>
      <c r="M906" s="80"/>
    </row>
    <row r="907" spans="1:13">
      <c r="A907" s="76"/>
      <c r="B907" s="81"/>
      <c r="C907" s="80"/>
      <c r="D907" s="80"/>
      <c r="E907" s="80"/>
      <c r="F907" s="76"/>
      <c r="G907" s="76"/>
      <c r="H907" s="80"/>
      <c r="I907" s="81"/>
      <c r="J907" s="76"/>
      <c r="K907" s="84"/>
      <c r="L907" s="86"/>
      <c r="M907" s="80"/>
    </row>
    <row r="908" spans="1:13">
      <c r="A908" s="76"/>
      <c r="B908" s="81"/>
      <c r="C908" s="80"/>
      <c r="D908" s="80"/>
      <c r="E908" s="80"/>
      <c r="F908" s="76"/>
      <c r="G908" s="76"/>
      <c r="H908" s="80"/>
      <c r="I908" s="81"/>
      <c r="J908" s="76"/>
      <c r="K908" s="84"/>
      <c r="L908" s="86"/>
      <c r="M908" s="80"/>
    </row>
    <row r="909" spans="1:13">
      <c r="A909" s="77"/>
      <c r="B909" s="81"/>
      <c r="C909" s="80"/>
      <c r="D909" s="80"/>
      <c r="E909" s="80"/>
      <c r="F909" s="76"/>
      <c r="G909" s="76"/>
      <c r="H909" s="80"/>
      <c r="I909" s="81"/>
      <c r="J909" s="76"/>
      <c r="K909" s="84"/>
      <c r="L909" s="86"/>
      <c r="M909" s="80"/>
    </row>
    <row r="910" spans="1:13">
      <c r="A910" s="77"/>
      <c r="B910" s="81"/>
      <c r="C910" s="80"/>
      <c r="D910" s="80"/>
      <c r="E910" s="80"/>
      <c r="F910" s="76"/>
      <c r="G910" s="76"/>
      <c r="H910" s="80"/>
      <c r="I910" s="81"/>
      <c r="J910" s="76"/>
      <c r="K910" s="84"/>
      <c r="L910" s="86"/>
      <c r="M910" s="80"/>
    </row>
    <row r="911" spans="1:13">
      <c r="A911" s="76"/>
      <c r="B911" s="81"/>
      <c r="C911" s="80"/>
      <c r="D911" s="80"/>
      <c r="E911" s="80"/>
      <c r="F911" s="76"/>
      <c r="G911" s="76"/>
      <c r="H911" s="80"/>
      <c r="I911" s="81"/>
      <c r="J911" s="76"/>
      <c r="K911" s="84"/>
      <c r="L911" s="86"/>
      <c r="M911" s="80"/>
    </row>
    <row r="912" spans="1:13">
      <c r="A912" s="76"/>
      <c r="B912" s="81"/>
      <c r="C912" s="80"/>
      <c r="D912" s="80"/>
      <c r="E912" s="80"/>
      <c r="F912" s="76"/>
      <c r="G912" s="76"/>
      <c r="H912" s="80"/>
      <c r="I912" s="81"/>
      <c r="J912" s="76"/>
      <c r="K912" s="84"/>
      <c r="L912" s="86"/>
      <c r="M912" s="80"/>
    </row>
    <row r="913" spans="1:13">
      <c r="A913" s="76"/>
      <c r="B913" s="81"/>
      <c r="C913" s="80"/>
      <c r="D913" s="80"/>
      <c r="E913" s="80"/>
      <c r="F913" s="76"/>
      <c r="G913" s="76"/>
      <c r="H913" s="80"/>
      <c r="I913" s="81"/>
      <c r="J913" s="76"/>
      <c r="K913" s="84"/>
      <c r="L913" s="86"/>
      <c r="M913" s="80"/>
    </row>
    <row r="914" spans="1:13">
      <c r="A914" s="76"/>
      <c r="B914" s="81"/>
      <c r="C914" s="80"/>
      <c r="D914" s="80"/>
      <c r="E914" s="80"/>
      <c r="F914" s="76"/>
      <c r="G914" s="76"/>
      <c r="H914" s="80"/>
      <c r="I914" s="81"/>
      <c r="J914" s="76"/>
      <c r="K914" s="84"/>
      <c r="L914" s="86"/>
      <c r="M914" s="80"/>
    </row>
    <row r="915" spans="1:13">
      <c r="A915" s="76"/>
      <c r="B915" s="81"/>
      <c r="C915" s="80"/>
      <c r="D915" s="80"/>
      <c r="E915" s="80"/>
      <c r="F915" s="76"/>
      <c r="G915" s="76"/>
      <c r="H915" s="80"/>
      <c r="I915" s="81"/>
      <c r="J915" s="76"/>
      <c r="K915" s="84"/>
      <c r="L915" s="86"/>
      <c r="M915" s="80"/>
    </row>
    <row r="916" spans="1:13">
      <c r="A916" s="76"/>
      <c r="B916" s="81"/>
      <c r="C916" s="80"/>
      <c r="D916" s="80"/>
      <c r="E916" s="80"/>
      <c r="F916" s="76"/>
      <c r="G916" s="76"/>
      <c r="H916" s="80"/>
      <c r="I916" s="81"/>
      <c r="J916" s="76"/>
      <c r="K916" s="84"/>
      <c r="L916" s="86"/>
      <c r="M916" s="80"/>
    </row>
    <row r="917" spans="1:13">
      <c r="A917" s="76"/>
      <c r="B917" s="81"/>
      <c r="C917" s="80"/>
      <c r="D917" s="80"/>
      <c r="E917" s="80"/>
      <c r="F917" s="76"/>
      <c r="G917" s="76"/>
      <c r="H917" s="80"/>
      <c r="I917" s="81"/>
      <c r="J917" s="76"/>
      <c r="K917" s="84"/>
      <c r="L917" s="86"/>
      <c r="M917" s="80"/>
    </row>
    <row r="918" spans="1:13">
      <c r="A918" s="76"/>
      <c r="B918" s="81"/>
      <c r="C918" s="80"/>
      <c r="D918" s="80"/>
      <c r="E918" s="80"/>
      <c r="F918" s="76"/>
      <c r="G918" s="76"/>
      <c r="H918" s="80"/>
      <c r="I918" s="81"/>
      <c r="J918" s="76"/>
      <c r="K918" s="84"/>
      <c r="L918" s="86"/>
      <c r="M918" s="80"/>
    </row>
    <row r="919" spans="1:13">
      <c r="A919" s="76"/>
      <c r="B919" s="81"/>
      <c r="C919" s="80"/>
      <c r="D919" s="80"/>
      <c r="E919" s="80"/>
      <c r="F919" s="76"/>
      <c r="G919" s="76"/>
      <c r="H919" s="80"/>
      <c r="I919" s="81"/>
      <c r="J919" s="76"/>
      <c r="K919" s="84"/>
      <c r="L919" s="86"/>
      <c r="M919" s="80"/>
    </row>
    <row r="920" spans="1:13">
      <c r="A920" s="76"/>
      <c r="B920" s="81"/>
      <c r="C920" s="80"/>
      <c r="D920" s="80"/>
      <c r="E920" s="80"/>
      <c r="F920" s="76"/>
      <c r="G920" s="76"/>
      <c r="H920" s="80"/>
      <c r="I920" s="81"/>
      <c r="J920" s="76"/>
      <c r="K920" s="84"/>
      <c r="L920" s="86"/>
      <c r="M920" s="80"/>
    </row>
    <row r="921" spans="1:13">
      <c r="A921" s="76"/>
      <c r="B921" s="81"/>
      <c r="C921" s="80"/>
      <c r="D921" s="80"/>
      <c r="E921" s="80"/>
      <c r="F921" s="76"/>
      <c r="G921" s="76"/>
      <c r="H921" s="80"/>
      <c r="I921" s="81"/>
      <c r="J921" s="76"/>
      <c r="K921" s="84"/>
      <c r="L921" s="86"/>
      <c r="M921" s="80"/>
    </row>
    <row r="922" spans="1:13">
      <c r="A922" s="76"/>
      <c r="B922" s="81"/>
      <c r="C922" s="80"/>
      <c r="D922" s="80"/>
      <c r="E922" s="80"/>
      <c r="F922" s="76"/>
      <c r="G922" s="76"/>
      <c r="H922" s="80"/>
      <c r="I922" s="81"/>
      <c r="J922" s="76"/>
      <c r="K922" s="84"/>
      <c r="L922" s="86"/>
      <c r="M922" s="80"/>
    </row>
    <row r="923" spans="1:13">
      <c r="A923" s="76"/>
      <c r="B923" s="81"/>
      <c r="C923" s="80"/>
      <c r="D923" s="80"/>
      <c r="E923" s="80"/>
      <c r="F923" s="76"/>
      <c r="G923" s="76"/>
      <c r="H923" s="80"/>
      <c r="I923" s="81"/>
      <c r="J923" s="76"/>
      <c r="K923" s="84"/>
      <c r="L923" s="86"/>
      <c r="M923" s="80"/>
    </row>
    <row r="924" spans="1:13">
      <c r="A924" s="76"/>
      <c r="B924" s="81"/>
      <c r="C924" s="80"/>
      <c r="D924" s="80"/>
      <c r="E924" s="80"/>
      <c r="F924" s="76"/>
      <c r="G924" s="76"/>
      <c r="H924" s="80"/>
      <c r="I924" s="81"/>
      <c r="J924" s="76"/>
      <c r="K924" s="84"/>
      <c r="L924" s="86"/>
      <c r="M924" s="80"/>
    </row>
    <row r="925" spans="1:13">
      <c r="A925" s="77"/>
      <c r="B925" s="81"/>
      <c r="C925" s="80"/>
      <c r="D925" s="80"/>
      <c r="E925" s="80"/>
      <c r="F925" s="76"/>
      <c r="G925" s="76"/>
      <c r="H925" s="80"/>
      <c r="I925" s="81"/>
      <c r="J925" s="76"/>
      <c r="K925" s="84"/>
      <c r="L925" s="86"/>
      <c r="M925" s="80"/>
    </row>
    <row r="926" spans="1:13">
      <c r="A926" s="77"/>
      <c r="B926" s="81"/>
      <c r="C926" s="80"/>
      <c r="D926" s="80"/>
      <c r="E926" s="80"/>
      <c r="F926" s="76"/>
      <c r="G926" s="76"/>
      <c r="H926" s="80"/>
      <c r="I926" s="81"/>
      <c r="J926" s="76"/>
      <c r="K926" s="84"/>
      <c r="L926" s="86"/>
      <c r="M926" s="80"/>
    </row>
    <row r="927" spans="1:13">
      <c r="A927" s="77"/>
      <c r="B927" s="81"/>
      <c r="C927" s="80"/>
      <c r="D927" s="80"/>
      <c r="E927" s="80"/>
      <c r="F927" s="76"/>
      <c r="G927" s="76"/>
      <c r="H927" s="80"/>
      <c r="I927" s="81"/>
      <c r="J927" s="76"/>
      <c r="K927" s="84"/>
      <c r="L927" s="86"/>
      <c r="M927" s="80"/>
    </row>
    <row r="928" spans="1:13">
      <c r="A928" s="77"/>
      <c r="B928" s="81"/>
      <c r="C928" s="80"/>
      <c r="D928" s="80"/>
      <c r="E928" s="80"/>
      <c r="F928" s="76"/>
      <c r="G928" s="76"/>
      <c r="H928" s="80"/>
      <c r="I928" s="81"/>
      <c r="J928" s="76"/>
      <c r="K928" s="84"/>
      <c r="L928" s="86"/>
      <c r="M928" s="80"/>
    </row>
    <row r="929" spans="1:13">
      <c r="A929" s="77"/>
      <c r="B929" s="81"/>
      <c r="C929" s="80"/>
      <c r="D929" s="80"/>
      <c r="E929" s="80"/>
      <c r="F929" s="76"/>
      <c r="G929" s="76"/>
      <c r="H929" s="80"/>
      <c r="I929" s="81"/>
      <c r="J929" s="76"/>
      <c r="K929" s="84"/>
      <c r="L929" s="86"/>
      <c r="M929" s="80"/>
    </row>
    <row r="930" spans="1:13">
      <c r="A930" s="77"/>
      <c r="B930" s="81"/>
      <c r="C930" s="80"/>
      <c r="D930" s="80"/>
      <c r="E930" s="80"/>
      <c r="F930" s="76"/>
      <c r="G930" s="76"/>
      <c r="H930" s="80"/>
      <c r="I930" s="81"/>
      <c r="J930" s="76"/>
      <c r="K930" s="84"/>
      <c r="L930" s="86"/>
      <c r="M930" s="80"/>
    </row>
    <row r="931" spans="1:13">
      <c r="A931" s="77"/>
      <c r="B931" s="81"/>
      <c r="C931" s="80"/>
      <c r="D931" s="80"/>
      <c r="E931" s="80"/>
      <c r="F931" s="76"/>
      <c r="G931" s="76"/>
      <c r="H931" s="80"/>
      <c r="I931" s="81"/>
      <c r="J931" s="76"/>
      <c r="K931" s="84"/>
      <c r="L931" s="86"/>
      <c r="M931" s="80"/>
    </row>
    <row r="932" spans="1:13">
      <c r="A932" s="77"/>
      <c r="B932" s="81"/>
      <c r="C932" s="80"/>
      <c r="D932" s="80"/>
      <c r="E932" s="80"/>
      <c r="F932" s="76"/>
      <c r="G932" s="76"/>
      <c r="H932" s="80"/>
      <c r="I932" s="81"/>
      <c r="J932" s="76"/>
      <c r="K932" s="84"/>
      <c r="L932" s="86"/>
      <c r="M932" s="80"/>
    </row>
    <row r="933" spans="1:13">
      <c r="A933" s="77"/>
      <c r="B933" s="81"/>
      <c r="C933" s="80"/>
      <c r="D933" s="80"/>
      <c r="E933" s="80"/>
      <c r="F933" s="76"/>
      <c r="G933" s="76"/>
      <c r="H933" s="80"/>
      <c r="I933" s="81"/>
      <c r="J933" s="76"/>
      <c r="K933" s="84"/>
      <c r="L933" s="86"/>
      <c r="M933" s="80"/>
    </row>
    <row r="934" spans="1:13">
      <c r="A934" s="77"/>
      <c r="B934" s="81"/>
      <c r="C934" s="80"/>
      <c r="D934" s="80"/>
      <c r="E934" s="80"/>
      <c r="F934" s="76"/>
      <c r="G934" s="76"/>
      <c r="H934" s="80"/>
      <c r="I934" s="81"/>
      <c r="J934" s="76"/>
      <c r="K934" s="84"/>
      <c r="L934" s="86"/>
      <c r="M934" s="80"/>
    </row>
    <row r="935" spans="1:13">
      <c r="A935" s="77"/>
      <c r="B935" s="81"/>
      <c r="C935" s="80"/>
      <c r="D935" s="80"/>
      <c r="E935" s="80"/>
      <c r="F935" s="76"/>
      <c r="G935" s="76"/>
      <c r="H935" s="80"/>
      <c r="I935" s="81"/>
      <c r="J935" s="76"/>
      <c r="K935" s="84"/>
      <c r="L935" s="86"/>
      <c r="M935" s="80"/>
    </row>
    <row r="936" spans="1:13">
      <c r="A936" s="77"/>
      <c r="B936" s="81"/>
      <c r="C936" s="80"/>
      <c r="D936" s="80"/>
      <c r="E936" s="80"/>
      <c r="F936" s="76"/>
      <c r="G936" s="76"/>
      <c r="H936" s="80"/>
      <c r="I936" s="81"/>
      <c r="J936" s="76"/>
      <c r="K936" s="84"/>
      <c r="L936" s="86"/>
      <c r="M936" s="80"/>
    </row>
    <row r="937" spans="1:13">
      <c r="A937" s="77"/>
      <c r="B937" s="81"/>
      <c r="C937" s="80"/>
      <c r="D937" s="80"/>
      <c r="E937" s="80"/>
      <c r="F937" s="76"/>
      <c r="G937" s="76"/>
      <c r="H937" s="80"/>
      <c r="I937" s="81"/>
      <c r="J937" s="76"/>
      <c r="K937" s="84"/>
      <c r="L937" s="86"/>
      <c r="M937" s="80"/>
    </row>
    <row r="938" spans="1:13">
      <c r="A938" s="77"/>
      <c r="B938" s="81"/>
      <c r="C938" s="80"/>
      <c r="D938" s="80"/>
      <c r="E938" s="80"/>
      <c r="F938" s="76"/>
      <c r="G938" s="76"/>
      <c r="H938" s="80"/>
      <c r="I938" s="81"/>
      <c r="J938" s="76"/>
      <c r="K938" s="84"/>
      <c r="L938" s="86"/>
      <c r="M938" s="80"/>
    </row>
    <row r="939" spans="1:13">
      <c r="A939" s="77"/>
      <c r="B939" s="81"/>
      <c r="C939" s="80"/>
      <c r="D939" s="80"/>
      <c r="E939" s="80"/>
      <c r="F939" s="76"/>
      <c r="G939" s="76"/>
      <c r="H939" s="80"/>
      <c r="I939" s="81"/>
      <c r="J939" s="76"/>
      <c r="K939" s="84"/>
      <c r="L939" s="86"/>
      <c r="M939" s="80"/>
    </row>
    <row r="940" spans="1:13">
      <c r="A940" s="77"/>
      <c r="B940" s="81"/>
      <c r="C940" s="80"/>
      <c r="D940" s="80"/>
      <c r="E940" s="80"/>
      <c r="F940" s="76"/>
      <c r="G940" s="76"/>
      <c r="H940" s="80"/>
      <c r="I940" s="81"/>
      <c r="J940" s="76"/>
      <c r="K940" s="84"/>
      <c r="L940" s="86"/>
      <c r="M940" s="80"/>
    </row>
    <row r="941" spans="1:13">
      <c r="A941" s="77"/>
      <c r="B941" s="81"/>
      <c r="C941" s="80"/>
      <c r="D941" s="80"/>
      <c r="E941" s="80"/>
      <c r="F941" s="76"/>
      <c r="G941" s="76"/>
      <c r="H941" s="80"/>
      <c r="I941" s="81"/>
      <c r="J941" s="76"/>
      <c r="K941" s="84"/>
      <c r="L941" s="86"/>
      <c r="M941" s="80"/>
    </row>
    <row r="942" spans="1:13">
      <c r="A942" s="76"/>
      <c r="B942" s="81"/>
      <c r="C942" s="80"/>
      <c r="D942" s="80"/>
      <c r="E942" s="80"/>
      <c r="F942" s="76"/>
      <c r="G942" s="76"/>
      <c r="H942" s="80"/>
      <c r="I942" s="81"/>
      <c r="J942" s="76"/>
      <c r="K942" s="84"/>
      <c r="L942" s="86"/>
      <c r="M942" s="80"/>
    </row>
    <row r="943" spans="1:13">
      <c r="A943" s="76"/>
      <c r="B943" s="81"/>
      <c r="C943" s="80"/>
      <c r="D943" s="80"/>
      <c r="E943" s="80"/>
      <c r="F943" s="76"/>
      <c r="G943" s="76"/>
      <c r="H943" s="80"/>
      <c r="I943" s="81"/>
      <c r="J943" s="76"/>
      <c r="K943" s="84"/>
      <c r="L943" s="86"/>
      <c r="M943" s="80"/>
    </row>
    <row r="944" spans="1:13">
      <c r="A944" s="76"/>
      <c r="B944" s="81"/>
      <c r="C944" s="80"/>
      <c r="D944" s="80"/>
      <c r="E944" s="80"/>
      <c r="F944" s="76"/>
      <c r="G944" s="76"/>
      <c r="H944" s="80"/>
      <c r="I944" s="81"/>
      <c r="J944" s="76"/>
      <c r="K944" s="84"/>
      <c r="L944" s="86"/>
      <c r="M944" s="80"/>
    </row>
    <row r="945" spans="1:13">
      <c r="A945" s="77"/>
      <c r="B945" s="81"/>
      <c r="C945" s="80"/>
      <c r="D945" s="80"/>
      <c r="E945" s="80"/>
      <c r="F945" s="76"/>
      <c r="G945" s="76"/>
      <c r="H945" s="80"/>
      <c r="I945" s="81"/>
      <c r="J945" s="76"/>
      <c r="K945" s="84"/>
      <c r="L945" s="86"/>
      <c r="M945" s="80"/>
    </row>
    <row r="946" spans="1:13">
      <c r="A946" s="77"/>
      <c r="B946" s="81"/>
      <c r="C946" s="80"/>
      <c r="D946" s="80"/>
      <c r="E946" s="80"/>
      <c r="F946" s="76"/>
      <c r="G946" s="76"/>
      <c r="H946" s="80"/>
      <c r="I946" s="81"/>
      <c r="J946" s="76"/>
      <c r="K946" s="84"/>
      <c r="L946" s="86"/>
      <c r="M946" s="80"/>
    </row>
    <row r="947" spans="1:13">
      <c r="A947" s="77"/>
      <c r="B947" s="81"/>
      <c r="C947" s="80"/>
      <c r="D947" s="80"/>
      <c r="E947" s="80"/>
      <c r="F947" s="76"/>
      <c r="G947" s="76"/>
      <c r="H947" s="80"/>
      <c r="I947" s="81"/>
      <c r="J947" s="76"/>
      <c r="K947" s="84"/>
      <c r="L947" s="86"/>
      <c r="M947" s="80"/>
    </row>
    <row r="948" spans="1:13">
      <c r="A948" s="77"/>
      <c r="B948" s="82"/>
      <c r="C948" s="80"/>
      <c r="D948" s="80"/>
      <c r="E948" s="80"/>
      <c r="F948" s="76"/>
      <c r="G948" s="77"/>
      <c r="H948" s="80"/>
      <c r="I948" s="82"/>
      <c r="J948" s="77"/>
      <c r="K948" s="84"/>
      <c r="L948" s="86"/>
      <c r="M948" s="80"/>
    </row>
    <row r="949" spans="1:13">
      <c r="A949" s="77"/>
      <c r="B949" s="82"/>
      <c r="C949" s="80"/>
      <c r="D949" s="80"/>
      <c r="E949" s="80"/>
      <c r="F949" s="76"/>
      <c r="G949" s="77"/>
      <c r="H949" s="80"/>
      <c r="I949" s="82"/>
      <c r="J949" s="77"/>
      <c r="K949" s="84"/>
      <c r="L949" s="86"/>
      <c r="M949" s="80"/>
    </row>
    <row r="950" spans="1:13">
      <c r="A950" s="77"/>
      <c r="B950" s="82"/>
      <c r="C950" s="80"/>
      <c r="D950" s="80"/>
      <c r="E950" s="80"/>
      <c r="F950" s="76"/>
      <c r="G950" s="77"/>
      <c r="H950" s="80"/>
      <c r="I950" s="82"/>
      <c r="J950" s="77"/>
      <c r="K950" s="84"/>
      <c r="L950" s="86"/>
      <c r="M950" s="80"/>
    </row>
    <row r="951" spans="1:13">
      <c r="A951" s="77"/>
      <c r="B951" s="81"/>
      <c r="C951" s="80"/>
      <c r="D951" s="80"/>
      <c r="E951" s="80"/>
      <c r="F951" s="76"/>
      <c r="G951" s="77"/>
      <c r="H951" s="80"/>
      <c r="I951" s="81"/>
      <c r="J951" s="77"/>
      <c r="K951" s="84"/>
      <c r="L951" s="86"/>
      <c r="M951" s="80"/>
    </row>
    <row r="952" spans="1:13">
      <c r="A952" s="77"/>
      <c r="B952" s="81"/>
      <c r="C952" s="80"/>
      <c r="D952" s="80"/>
      <c r="E952" s="80"/>
      <c r="F952" s="76"/>
      <c r="G952" s="77"/>
      <c r="H952" s="80"/>
      <c r="I952" s="81"/>
      <c r="J952" s="77"/>
      <c r="K952" s="84"/>
      <c r="L952" s="86"/>
      <c r="M952" s="80"/>
    </row>
    <row r="953" spans="1:13">
      <c r="A953" s="77"/>
      <c r="B953" s="81"/>
      <c r="C953" s="80"/>
      <c r="D953" s="80"/>
      <c r="E953" s="80"/>
      <c r="F953" s="76"/>
      <c r="G953" s="77"/>
      <c r="H953" s="80"/>
      <c r="I953" s="81"/>
      <c r="J953" s="77"/>
      <c r="K953" s="84"/>
      <c r="L953" s="86"/>
      <c r="M953" s="80"/>
    </row>
    <row r="954" spans="1:13">
      <c r="A954" s="77"/>
      <c r="B954" s="81"/>
      <c r="C954" s="80"/>
      <c r="D954" s="80"/>
      <c r="E954" s="80"/>
      <c r="F954" s="76"/>
      <c r="G954" s="76"/>
      <c r="H954" s="80"/>
      <c r="I954" s="81"/>
      <c r="J954" s="76"/>
      <c r="K954" s="84"/>
      <c r="L954" s="86"/>
      <c r="M954" s="80"/>
    </row>
    <row r="955" spans="1:13">
      <c r="A955" s="77"/>
      <c r="B955" s="81"/>
      <c r="C955" s="80"/>
      <c r="D955" s="80"/>
      <c r="E955" s="80"/>
      <c r="F955" s="76"/>
      <c r="G955" s="76"/>
      <c r="H955" s="80"/>
      <c r="I955" s="81"/>
      <c r="J955" s="76"/>
      <c r="K955" s="84"/>
      <c r="L955" s="86"/>
      <c r="M955" s="80"/>
    </row>
    <row r="956" spans="1:13">
      <c r="A956" s="77"/>
      <c r="B956" s="81"/>
      <c r="C956" s="80"/>
      <c r="D956" s="80"/>
      <c r="E956" s="80"/>
      <c r="F956" s="76"/>
      <c r="G956" s="76"/>
      <c r="H956" s="80"/>
      <c r="I956" s="81"/>
      <c r="J956" s="76"/>
      <c r="K956" s="84"/>
      <c r="L956" s="86"/>
      <c r="M956" s="80"/>
    </row>
    <row r="957" spans="1:13">
      <c r="A957" s="77"/>
      <c r="B957" s="81"/>
      <c r="C957" s="80"/>
      <c r="D957" s="80"/>
      <c r="E957" s="80"/>
      <c r="F957" s="76"/>
      <c r="G957" s="76"/>
      <c r="H957" s="80"/>
      <c r="I957" s="81"/>
      <c r="J957" s="76"/>
      <c r="K957" s="84"/>
      <c r="L957" s="86"/>
      <c r="M957" s="80"/>
    </row>
    <row r="958" spans="1:13">
      <c r="A958" s="77"/>
      <c r="B958" s="81"/>
      <c r="C958" s="80"/>
      <c r="D958" s="80"/>
      <c r="E958" s="80"/>
      <c r="F958" s="76"/>
      <c r="G958" s="76"/>
      <c r="H958" s="80"/>
      <c r="I958" s="81"/>
      <c r="J958" s="76"/>
      <c r="K958" s="84"/>
      <c r="L958" s="86"/>
      <c r="M958" s="80"/>
    </row>
    <row r="959" spans="1:13">
      <c r="A959" s="77"/>
      <c r="B959" s="81"/>
      <c r="C959" s="80"/>
      <c r="D959" s="80"/>
      <c r="E959" s="80"/>
      <c r="F959" s="76"/>
      <c r="G959" s="76"/>
      <c r="H959" s="80"/>
      <c r="I959" s="81"/>
      <c r="J959" s="76"/>
      <c r="K959" s="84"/>
      <c r="L959" s="86"/>
      <c r="M959" s="80"/>
    </row>
    <row r="960" spans="1:13">
      <c r="A960" s="77"/>
      <c r="B960" s="81"/>
      <c r="C960" s="80"/>
      <c r="D960" s="80"/>
      <c r="E960" s="80"/>
      <c r="F960" s="76"/>
      <c r="G960" s="76"/>
      <c r="H960" s="80"/>
      <c r="I960" s="81"/>
      <c r="J960" s="76"/>
      <c r="K960" s="84"/>
      <c r="L960" s="86"/>
      <c r="M960" s="80"/>
    </row>
    <row r="961" spans="1:13">
      <c r="A961" s="77"/>
      <c r="B961" s="81"/>
      <c r="C961" s="80"/>
      <c r="D961" s="80"/>
      <c r="E961" s="80"/>
      <c r="F961" s="76"/>
      <c r="G961" s="76"/>
      <c r="H961" s="80"/>
      <c r="I961" s="81"/>
      <c r="J961" s="76"/>
      <c r="K961" s="84"/>
      <c r="L961" s="86"/>
      <c r="M961" s="80"/>
    </row>
    <row r="962" spans="1:13">
      <c r="A962" s="77"/>
      <c r="B962" s="81"/>
      <c r="C962" s="80"/>
      <c r="D962" s="80"/>
      <c r="E962" s="80"/>
      <c r="F962" s="76"/>
      <c r="G962" s="76"/>
      <c r="H962" s="80"/>
      <c r="I962" s="81"/>
      <c r="J962" s="76"/>
      <c r="K962" s="84"/>
      <c r="L962" s="86"/>
      <c r="M962" s="80"/>
    </row>
    <row r="963" spans="1:13">
      <c r="A963" s="77"/>
      <c r="B963" s="81"/>
      <c r="C963" s="80"/>
      <c r="D963" s="80"/>
      <c r="E963" s="80"/>
      <c r="F963" s="76"/>
      <c r="G963" s="76"/>
      <c r="H963" s="80"/>
      <c r="I963" s="81"/>
      <c r="J963" s="76"/>
      <c r="K963" s="84"/>
      <c r="L963" s="86"/>
      <c r="M963" s="80"/>
    </row>
    <row r="964" spans="1:13">
      <c r="A964" s="77"/>
      <c r="B964" s="81"/>
      <c r="C964" s="80"/>
      <c r="D964" s="80"/>
      <c r="E964" s="80"/>
      <c r="F964" s="76"/>
      <c r="G964" s="76"/>
      <c r="H964" s="80"/>
      <c r="I964" s="81"/>
      <c r="J964" s="76"/>
      <c r="K964" s="84"/>
      <c r="L964" s="86"/>
      <c r="M964" s="80"/>
    </row>
    <row r="965" spans="1:13">
      <c r="A965" s="77"/>
      <c r="B965" s="81"/>
      <c r="C965" s="80"/>
      <c r="D965" s="80"/>
      <c r="E965" s="80"/>
      <c r="F965" s="76"/>
      <c r="G965" s="76"/>
      <c r="H965" s="80"/>
      <c r="I965" s="81"/>
      <c r="J965" s="76"/>
      <c r="K965" s="84"/>
      <c r="L965" s="86"/>
      <c r="M965" s="80"/>
    </row>
    <row r="966" spans="1:13">
      <c r="A966" s="77"/>
      <c r="B966" s="81"/>
      <c r="C966" s="80"/>
      <c r="D966" s="80"/>
      <c r="E966" s="80"/>
      <c r="F966" s="76"/>
      <c r="G966" s="76"/>
      <c r="H966" s="80"/>
      <c r="I966" s="81"/>
      <c r="J966" s="76"/>
      <c r="K966" s="84"/>
      <c r="L966" s="86"/>
      <c r="M966" s="80"/>
    </row>
    <row r="967" spans="1:13">
      <c r="A967" s="77"/>
      <c r="B967" s="81"/>
      <c r="C967" s="80"/>
      <c r="D967" s="80"/>
      <c r="E967" s="80"/>
      <c r="F967" s="76"/>
      <c r="G967" s="76"/>
      <c r="H967" s="80"/>
      <c r="I967" s="81"/>
      <c r="J967" s="76"/>
      <c r="K967" s="84"/>
      <c r="L967" s="86"/>
      <c r="M967" s="80"/>
    </row>
    <row r="968" spans="1:13">
      <c r="A968" s="77"/>
      <c r="B968" s="81"/>
      <c r="C968" s="80"/>
      <c r="D968" s="80"/>
      <c r="E968" s="80"/>
      <c r="F968" s="76"/>
      <c r="G968" s="76"/>
      <c r="H968" s="80"/>
      <c r="I968" s="81"/>
      <c r="J968" s="76"/>
      <c r="K968" s="84"/>
      <c r="L968" s="86"/>
      <c r="M968" s="80"/>
    </row>
    <row r="969" spans="1:13">
      <c r="A969" s="77"/>
      <c r="B969" s="81"/>
      <c r="C969" s="80"/>
      <c r="D969" s="80"/>
      <c r="E969" s="80"/>
      <c r="F969" s="76"/>
      <c r="G969" s="76"/>
      <c r="H969" s="80"/>
      <c r="I969" s="81"/>
      <c r="J969" s="76"/>
      <c r="K969" s="84"/>
      <c r="L969" s="86"/>
      <c r="M969" s="80"/>
    </row>
    <row r="970" spans="1:13">
      <c r="A970" s="77"/>
      <c r="B970" s="81"/>
      <c r="C970" s="80"/>
      <c r="D970" s="80"/>
      <c r="E970" s="80"/>
      <c r="F970" s="76"/>
      <c r="G970" s="76"/>
      <c r="H970" s="80"/>
      <c r="I970" s="81"/>
      <c r="J970" s="76"/>
      <c r="K970" s="84"/>
      <c r="L970" s="86"/>
      <c r="M970" s="80"/>
    </row>
    <row r="971" spans="1:13">
      <c r="A971" s="77"/>
      <c r="B971" s="81"/>
      <c r="C971" s="80"/>
      <c r="D971" s="80"/>
      <c r="E971" s="80"/>
      <c r="F971" s="76"/>
      <c r="G971" s="76"/>
      <c r="H971" s="80"/>
      <c r="I971" s="81"/>
      <c r="J971" s="76"/>
      <c r="K971" s="84"/>
      <c r="L971" s="86"/>
      <c r="M971" s="80"/>
    </row>
    <row r="972" spans="1:13">
      <c r="A972" s="77"/>
      <c r="B972" s="81"/>
      <c r="C972" s="80"/>
      <c r="D972" s="80"/>
      <c r="E972" s="80"/>
      <c r="F972" s="76"/>
      <c r="G972" s="76"/>
      <c r="H972" s="80"/>
      <c r="I972" s="81"/>
      <c r="J972" s="76"/>
      <c r="K972" s="84"/>
      <c r="L972" s="86"/>
      <c r="M972" s="80"/>
    </row>
    <row r="973" spans="1:13">
      <c r="A973" s="77"/>
      <c r="B973" s="81"/>
      <c r="C973" s="80"/>
      <c r="D973" s="80"/>
      <c r="E973" s="80"/>
      <c r="F973" s="76"/>
      <c r="G973" s="76"/>
      <c r="H973" s="80"/>
      <c r="I973" s="81"/>
      <c r="J973" s="76"/>
      <c r="K973" s="84"/>
      <c r="L973" s="86"/>
      <c r="M973" s="80"/>
    </row>
    <row r="974" spans="1:13">
      <c r="A974" s="77"/>
      <c r="B974" s="81"/>
      <c r="C974" s="80"/>
      <c r="D974" s="80"/>
      <c r="E974" s="80"/>
      <c r="F974" s="76"/>
      <c r="G974" s="76"/>
      <c r="H974" s="80"/>
      <c r="I974" s="81"/>
      <c r="J974" s="76"/>
      <c r="K974" s="84"/>
      <c r="L974" s="86"/>
      <c r="M974" s="80"/>
    </row>
    <row r="975" spans="1:13">
      <c r="A975" s="77"/>
      <c r="B975" s="81"/>
      <c r="C975" s="80"/>
      <c r="D975" s="80"/>
      <c r="E975" s="80"/>
      <c r="F975" s="76"/>
      <c r="G975" s="76"/>
      <c r="H975" s="80"/>
      <c r="I975" s="81"/>
      <c r="J975" s="76"/>
      <c r="K975" s="84"/>
      <c r="L975" s="86"/>
      <c r="M975" s="80"/>
    </row>
    <row r="976" spans="1:13">
      <c r="A976" s="77"/>
      <c r="B976" s="81"/>
      <c r="C976" s="80"/>
      <c r="D976" s="80"/>
      <c r="E976" s="80"/>
      <c r="F976" s="76"/>
      <c r="G976" s="76"/>
      <c r="H976" s="80"/>
      <c r="I976" s="81"/>
      <c r="J976" s="76"/>
      <c r="K976" s="84"/>
      <c r="L976" s="86"/>
      <c r="M976" s="80"/>
    </row>
    <row r="977" spans="1:13">
      <c r="A977" s="77"/>
      <c r="B977" s="81"/>
      <c r="C977" s="80"/>
      <c r="D977" s="80"/>
      <c r="E977" s="80"/>
      <c r="F977" s="76"/>
      <c r="G977" s="76"/>
      <c r="H977" s="80"/>
      <c r="I977" s="81"/>
      <c r="J977" s="76"/>
      <c r="K977" s="84"/>
      <c r="L977" s="86"/>
      <c r="M977" s="80"/>
    </row>
    <row r="978" spans="1:13">
      <c r="A978" s="77"/>
      <c r="B978" s="81"/>
      <c r="C978" s="80"/>
      <c r="D978" s="80"/>
      <c r="E978" s="80"/>
      <c r="F978" s="76"/>
      <c r="G978" s="76"/>
      <c r="H978" s="80"/>
      <c r="I978" s="81"/>
      <c r="J978" s="76"/>
      <c r="K978" s="84"/>
      <c r="L978" s="86"/>
      <c r="M978" s="80"/>
    </row>
    <row r="979" spans="1:13">
      <c r="A979" s="77"/>
      <c r="B979" s="81"/>
      <c r="C979" s="80"/>
      <c r="D979" s="80"/>
      <c r="E979" s="80"/>
      <c r="F979" s="76"/>
      <c r="G979" s="76"/>
      <c r="H979" s="80"/>
      <c r="I979" s="81"/>
      <c r="J979" s="76"/>
      <c r="K979" s="84"/>
      <c r="L979" s="86"/>
      <c r="M979" s="80"/>
    </row>
    <row r="980" spans="1:13">
      <c r="A980" s="76"/>
      <c r="B980" s="81"/>
      <c r="C980" s="80"/>
      <c r="D980" s="80"/>
      <c r="E980" s="80"/>
      <c r="F980" s="76"/>
      <c r="G980" s="76"/>
      <c r="H980" s="80"/>
      <c r="I980" s="81"/>
      <c r="J980" s="76"/>
      <c r="K980" s="84"/>
      <c r="L980" s="86"/>
      <c r="M980" s="80"/>
    </row>
    <row r="981" spans="1:13">
      <c r="A981" s="76"/>
      <c r="B981" s="81"/>
      <c r="C981" s="80"/>
      <c r="D981" s="80"/>
      <c r="E981" s="80"/>
      <c r="F981" s="76"/>
      <c r="G981" s="76"/>
      <c r="H981" s="80"/>
      <c r="I981" s="81"/>
      <c r="J981" s="76"/>
      <c r="K981" s="84"/>
      <c r="L981" s="86"/>
      <c r="M981" s="80"/>
    </row>
    <row r="982" spans="1:13">
      <c r="A982" s="77"/>
      <c r="B982" s="81"/>
      <c r="C982" s="80"/>
      <c r="D982" s="80"/>
      <c r="E982" s="80"/>
      <c r="F982" s="76"/>
      <c r="G982" s="76"/>
      <c r="H982" s="80"/>
      <c r="I982" s="81"/>
      <c r="J982" s="76"/>
      <c r="K982" s="84"/>
      <c r="L982" s="86"/>
      <c r="M982" s="80"/>
    </row>
    <row r="983" spans="1:13">
      <c r="A983" s="77"/>
      <c r="B983" s="81"/>
      <c r="C983" s="80"/>
      <c r="D983" s="80"/>
      <c r="E983" s="80"/>
      <c r="F983" s="76"/>
      <c r="G983" s="76"/>
      <c r="H983" s="80"/>
      <c r="I983" s="81"/>
      <c r="J983" s="76"/>
      <c r="K983" s="84"/>
      <c r="L983" s="86"/>
      <c r="M983" s="80"/>
    </row>
    <row r="984" spans="1:13">
      <c r="A984" s="77"/>
      <c r="B984" s="81"/>
      <c r="C984" s="80"/>
      <c r="D984" s="80"/>
      <c r="E984" s="80"/>
      <c r="F984" s="76"/>
      <c r="G984" s="76"/>
      <c r="H984" s="80"/>
      <c r="I984" s="81"/>
      <c r="J984" s="76"/>
      <c r="K984" s="84"/>
      <c r="L984" s="86"/>
      <c r="M984" s="80"/>
    </row>
    <row r="985" spans="1:13">
      <c r="A985" s="77"/>
      <c r="B985" s="81"/>
      <c r="C985" s="80"/>
      <c r="D985" s="80"/>
      <c r="E985" s="80"/>
      <c r="F985" s="76"/>
      <c r="G985" s="76"/>
      <c r="H985" s="80"/>
      <c r="I985" s="81"/>
      <c r="J985" s="76"/>
      <c r="K985" s="84"/>
      <c r="L985" s="86"/>
      <c r="M985" s="80"/>
    </row>
    <row r="986" spans="1:13">
      <c r="A986" s="77"/>
      <c r="B986" s="81"/>
      <c r="C986" s="80"/>
      <c r="D986" s="80"/>
      <c r="E986" s="80"/>
      <c r="F986" s="76"/>
      <c r="G986" s="76"/>
      <c r="H986" s="80"/>
      <c r="I986" s="81"/>
      <c r="J986" s="76"/>
      <c r="K986" s="84"/>
      <c r="L986" s="86"/>
      <c r="M986" s="80"/>
    </row>
    <row r="987" spans="1:13">
      <c r="A987" s="77"/>
      <c r="B987" s="81"/>
      <c r="C987" s="80"/>
      <c r="D987" s="80"/>
      <c r="E987" s="80"/>
      <c r="F987" s="76"/>
      <c r="G987" s="76"/>
      <c r="H987" s="80"/>
      <c r="I987" s="81"/>
      <c r="J987" s="76"/>
      <c r="K987" s="84"/>
      <c r="L987" s="86"/>
      <c r="M987" s="80"/>
    </row>
    <row r="988" spans="1:13">
      <c r="A988" s="77"/>
      <c r="B988" s="81"/>
      <c r="C988" s="80"/>
      <c r="D988" s="80"/>
      <c r="E988" s="80"/>
      <c r="F988" s="76"/>
      <c r="G988" s="76"/>
      <c r="H988" s="80"/>
      <c r="I988" s="81"/>
      <c r="J988" s="76"/>
      <c r="K988" s="84"/>
      <c r="L988" s="86"/>
      <c r="M988" s="80"/>
    </row>
    <row r="989" spans="1:13">
      <c r="A989" s="77"/>
      <c r="B989" s="81"/>
      <c r="C989" s="80"/>
      <c r="D989" s="80"/>
      <c r="E989" s="80"/>
      <c r="F989" s="76"/>
      <c r="G989" s="76"/>
      <c r="H989" s="80"/>
      <c r="I989" s="81"/>
      <c r="J989" s="76"/>
      <c r="K989" s="84"/>
      <c r="L989" s="86"/>
      <c r="M989" s="80"/>
    </row>
    <row r="990" spans="1:13">
      <c r="A990" s="77"/>
      <c r="B990" s="81"/>
      <c r="C990" s="80"/>
      <c r="D990" s="80"/>
      <c r="E990" s="80"/>
      <c r="F990" s="76"/>
      <c r="G990" s="76"/>
      <c r="H990" s="80"/>
      <c r="I990" s="81"/>
      <c r="J990" s="76"/>
      <c r="K990" s="84"/>
      <c r="L990" s="86"/>
      <c r="M990" s="80"/>
    </row>
    <row r="991" spans="1:13">
      <c r="A991" s="77"/>
      <c r="B991" s="81"/>
      <c r="C991" s="80"/>
      <c r="D991" s="80"/>
      <c r="E991" s="80"/>
      <c r="F991" s="76"/>
      <c r="G991" s="76"/>
      <c r="H991" s="80"/>
      <c r="I991" s="81"/>
      <c r="J991" s="76"/>
      <c r="K991" s="84"/>
      <c r="L991" s="86"/>
      <c r="M991" s="80"/>
    </row>
    <row r="992" spans="1:13">
      <c r="A992" s="77"/>
      <c r="B992" s="81"/>
      <c r="C992" s="80"/>
      <c r="D992" s="80"/>
      <c r="E992" s="80"/>
      <c r="F992" s="76"/>
      <c r="G992" s="76"/>
      <c r="H992" s="80"/>
      <c r="I992" s="81"/>
      <c r="J992" s="76"/>
      <c r="K992" s="84"/>
      <c r="L992" s="86"/>
      <c r="M992" s="80"/>
    </row>
  </sheetData>
  <phoneticPr fontId="34" type="noConversion"/>
  <conditionalFormatting sqref="J827:J992">
    <cfRule type="expression" dxfId="91" priority="59">
      <formula>OR(J827="Não Ofertada",J827="Prof.Subs.Pot",J827="Prof.Subs.Qui")</formula>
    </cfRule>
  </conditionalFormatting>
  <dataValidations disablePrompts="1" count="1">
    <dataValidation allowBlank="1" showInputMessage="1" showErrorMessage="1" errorTitle="Valor Duplicado" sqref="K827:K992" xr:uid="{00000000-0002-0000-0000-000000000000}"/>
  </dataValidations>
  <pageMargins left="0.51181102362204722" right="0.51181102362204722" top="0.78740157480314965" bottom="0.78740157480314965" header="0.31496062992125984" footer="0.31496062992125984"/>
  <pageSetup paperSize="9" scale="70" orientation="landscape" r:id="rId1"/>
  <tableParts count="1">
    <tablePart r:id="rId2"/>
  </tableParts>
  <extLst>
    <ext xmlns:x14="http://schemas.microsoft.com/office/spreadsheetml/2009/9/main" uri="{CCE6A557-97BC-4b89-ADB6-D9C93CAAB3DF}">
      <x14:dataValidations xmlns:xm="http://schemas.microsoft.com/office/excel/2006/main" disablePrompts="1" count="5">
        <x14:dataValidation type="list" allowBlank="1" showInputMessage="1" showErrorMessage="1" xr:uid="{00000000-0002-0000-0000-000001000000}">
          <x14:formula1>
            <xm:f>ListaHorario!$E$2:$E$20</xm:f>
          </x14:formula1>
          <xm:sqref>G887:G992 G998:G999</xm:sqref>
        </x14:dataValidation>
        <x14:dataValidation type="list" allowBlank="1" showInputMessage="1" showErrorMessage="1" xr:uid="{00000000-0002-0000-0000-000002000000}">
          <x14:formula1>
            <xm:f>ListaHorario!$C$2:$C$6</xm:f>
          </x14:formula1>
          <xm:sqref>F998:F999 F827:F886</xm:sqref>
        </x14:dataValidation>
        <x14:dataValidation type="list" allowBlank="1" showInputMessage="1" showErrorMessage="1" xr:uid="{00000000-0002-0000-0000-000003000000}">
          <x14:formula1>
            <xm:f>ListaHorario!$E$2:$E$17</xm:f>
          </x14:formula1>
          <xm:sqref>G827:G886</xm:sqref>
        </x14:dataValidation>
        <x14:dataValidation type="list" allowBlank="1" showInputMessage="1" showErrorMessage="1" xr:uid="{00000000-0002-0000-0000-000004000000}">
          <x14:formula1>
            <xm:f>PROFESSORES_FGA!#REF!</xm:f>
          </x14:formula1>
          <xm:sqref>J827:J992</xm:sqref>
        </x14:dataValidation>
        <x14:dataValidation type="list" allowBlank="1" showInputMessage="1" showErrorMessage="1" xr:uid="{00000000-0002-0000-0000-000005000000}">
          <x14:formula1>
            <xm:f>ListaSalas!$B$3:$B$43</xm:f>
          </x14:formula1>
          <xm:sqref>I827:I992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201"/>
  <sheetViews>
    <sheetView topLeftCell="B1" workbookViewId="0">
      <selection activeCell="B2" sqref="B2"/>
    </sheetView>
  </sheetViews>
  <sheetFormatPr defaultColWidth="8.85546875" defaultRowHeight="15"/>
  <cols>
    <col min="2" max="2" width="20" style="65" bestFit="1" customWidth="1"/>
    <col min="3" max="3" width="12.42578125" style="65" bestFit="1" customWidth="1"/>
    <col min="4" max="4" width="10.7109375" style="65" bestFit="1" customWidth="1"/>
    <col min="5" max="5" width="15" bestFit="1" customWidth="1"/>
    <col min="6" max="6" width="20.7109375" bestFit="1" customWidth="1"/>
    <col min="7" max="7" width="25.140625" bestFit="1" customWidth="1"/>
  </cols>
  <sheetData>
    <row r="1" spans="2:7">
      <c r="B1" s="90" t="s">
        <v>681</v>
      </c>
      <c r="C1" s="91" t="s">
        <v>682</v>
      </c>
      <c r="D1" s="92" t="s">
        <v>12</v>
      </c>
      <c r="E1" s="92" t="s">
        <v>13</v>
      </c>
      <c r="F1" s="92" t="s">
        <v>683</v>
      </c>
      <c r="G1" s="93" t="s">
        <v>684</v>
      </c>
    </row>
    <row r="2" spans="2:7" s="64" customFormat="1">
      <c r="B2" s="94"/>
      <c r="C2" s="94"/>
      <c r="D2" s="94"/>
      <c r="E2" s="95"/>
      <c r="F2" s="95"/>
      <c r="G2" s="95"/>
    </row>
    <row r="3" spans="2:7">
      <c r="B3" s="94"/>
      <c r="C3" s="94"/>
      <c r="D3" s="94"/>
      <c r="E3" s="95"/>
      <c r="F3" s="95"/>
      <c r="G3" s="95"/>
    </row>
    <row r="4" spans="2:7">
      <c r="B4" s="94"/>
      <c r="C4" s="94"/>
      <c r="D4" s="94">
        <v>0</v>
      </c>
      <c r="E4" s="95">
        <v>0</v>
      </c>
      <c r="F4" s="95"/>
      <c r="G4" s="95"/>
    </row>
    <row r="5" spans="2:7">
      <c r="B5" s="94"/>
      <c r="C5" s="94"/>
      <c r="D5" s="94"/>
      <c r="E5" s="95"/>
      <c r="F5" s="95"/>
      <c r="G5" s="95"/>
    </row>
    <row r="6" spans="2:7">
      <c r="B6" s="94"/>
      <c r="C6" s="94"/>
      <c r="D6" s="94">
        <v>0</v>
      </c>
      <c r="E6" s="95">
        <v>0</v>
      </c>
      <c r="F6" s="95"/>
      <c r="G6" s="95"/>
    </row>
    <row r="7" spans="2:7">
      <c r="B7" s="94"/>
      <c r="C7" s="94"/>
      <c r="D7" s="94"/>
      <c r="E7" s="95"/>
      <c r="F7" s="95"/>
      <c r="G7" s="95"/>
    </row>
    <row r="8" spans="2:7">
      <c r="B8" s="94"/>
      <c r="C8" s="94"/>
      <c r="D8" s="94">
        <v>0</v>
      </c>
      <c r="E8" s="95">
        <v>0</v>
      </c>
      <c r="F8" s="95"/>
      <c r="G8" s="95"/>
    </row>
    <row r="9" spans="2:7">
      <c r="B9" s="94"/>
      <c r="C9" s="94"/>
      <c r="D9" s="94"/>
      <c r="E9" s="95"/>
      <c r="F9" s="95"/>
      <c r="G9" s="95"/>
    </row>
    <row r="10" spans="2:7">
      <c r="B10" s="94"/>
      <c r="C10" s="94"/>
      <c r="D10" s="94">
        <v>0</v>
      </c>
      <c r="E10" s="95">
        <v>0</v>
      </c>
      <c r="F10" s="95"/>
      <c r="G10" s="95"/>
    </row>
    <row r="11" spans="2:7">
      <c r="B11" s="94"/>
      <c r="C11" s="94"/>
      <c r="D11" s="94"/>
      <c r="E11" s="95"/>
      <c r="F11" s="95"/>
      <c r="G11" s="95"/>
    </row>
    <row r="12" spans="2:7">
      <c r="B12" s="94"/>
      <c r="C12" s="94"/>
      <c r="D12" s="94">
        <v>0</v>
      </c>
      <c r="E12" s="95">
        <v>0</v>
      </c>
      <c r="F12" s="95"/>
      <c r="G12" s="95"/>
    </row>
    <row r="13" spans="2:7">
      <c r="B13" s="94"/>
      <c r="C13" s="94"/>
      <c r="D13" s="94"/>
      <c r="E13" s="95"/>
      <c r="F13" s="95"/>
      <c r="G13" s="95"/>
    </row>
    <row r="14" spans="2:7">
      <c r="B14" s="94" t="s">
        <v>102</v>
      </c>
      <c r="C14" s="94" t="s">
        <v>22</v>
      </c>
      <c r="D14" s="94">
        <v>2</v>
      </c>
      <c r="E14" s="95">
        <v>30</v>
      </c>
      <c r="F14" s="95" t="s">
        <v>685</v>
      </c>
      <c r="G14" s="95"/>
    </row>
    <row r="15" spans="2:7">
      <c r="B15" s="94" t="s">
        <v>55</v>
      </c>
      <c r="C15" s="94" t="s">
        <v>22</v>
      </c>
      <c r="D15" s="94">
        <v>9</v>
      </c>
      <c r="E15" s="95">
        <v>135</v>
      </c>
      <c r="F15" s="95" t="s">
        <v>685</v>
      </c>
      <c r="G15" s="95"/>
    </row>
    <row r="16" spans="2:7">
      <c r="B16" s="94" t="s">
        <v>115</v>
      </c>
      <c r="C16" s="94" t="s">
        <v>22</v>
      </c>
      <c r="D16" s="94">
        <v>4</v>
      </c>
      <c r="E16" s="95">
        <v>60</v>
      </c>
      <c r="F16" s="95" t="s">
        <v>685</v>
      </c>
      <c r="G16" s="95" t="s">
        <v>686</v>
      </c>
    </row>
    <row r="17" spans="2:7">
      <c r="B17" s="94" t="s">
        <v>687</v>
      </c>
      <c r="C17" s="94" t="s">
        <v>22</v>
      </c>
      <c r="D17" s="94">
        <v>0</v>
      </c>
      <c r="E17" s="95">
        <v>0</v>
      </c>
      <c r="F17" s="95" t="s">
        <v>685</v>
      </c>
      <c r="G17" s="95" t="s">
        <v>688</v>
      </c>
    </row>
    <row r="18" spans="2:7">
      <c r="B18" s="94" t="s">
        <v>689</v>
      </c>
      <c r="C18" s="94" t="s">
        <v>22</v>
      </c>
      <c r="D18" s="94">
        <v>0</v>
      </c>
      <c r="E18" s="95">
        <v>0</v>
      </c>
      <c r="F18" s="95" t="s">
        <v>685</v>
      </c>
      <c r="G18" s="95"/>
    </row>
    <row r="19" spans="2:7">
      <c r="B19" s="94" t="s">
        <v>127</v>
      </c>
      <c r="C19" s="94" t="s">
        <v>22</v>
      </c>
      <c r="D19" s="94">
        <v>4</v>
      </c>
      <c r="E19" s="95">
        <v>60</v>
      </c>
      <c r="F19" s="95" t="s">
        <v>690</v>
      </c>
      <c r="G19" s="95" t="s">
        <v>691</v>
      </c>
    </row>
    <row r="20" spans="2:7">
      <c r="B20" s="94" t="s">
        <v>35</v>
      </c>
      <c r="C20" s="94" t="s">
        <v>22</v>
      </c>
      <c r="D20" s="94">
        <v>4</v>
      </c>
      <c r="E20" s="95">
        <v>60</v>
      </c>
      <c r="F20" s="95" t="s">
        <v>685</v>
      </c>
      <c r="G20" s="95" t="s">
        <v>692</v>
      </c>
    </row>
    <row r="21" spans="2:7">
      <c r="B21" s="94" t="s">
        <v>693</v>
      </c>
      <c r="C21" s="94" t="s">
        <v>22</v>
      </c>
      <c r="D21" s="94">
        <v>0</v>
      </c>
      <c r="E21" s="95">
        <v>0</v>
      </c>
      <c r="F21" s="95" t="s">
        <v>685</v>
      </c>
      <c r="G21" s="95" t="s">
        <v>694</v>
      </c>
    </row>
    <row r="22" spans="2:7">
      <c r="B22" s="94" t="s">
        <v>90</v>
      </c>
      <c r="C22" s="94" t="s">
        <v>22</v>
      </c>
      <c r="D22" s="94">
        <v>8</v>
      </c>
      <c r="E22" s="95">
        <v>120</v>
      </c>
      <c r="F22" s="95" t="s">
        <v>685</v>
      </c>
      <c r="G22" s="95"/>
    </row>
    <row r="23" spans="2:7">
      <c r="B23" s="94" t="s">
        <v>695</v>
      </c>
      <c r="C23" s="94" t="s">
        <v>22</v>
      </c>
      <c r="D23" s="94">
        <v>0</v>
      </c>
      <c r="E23" s="95">
        <v>0</v>
      </c>
      <c r="F23" s="95" t="s">
        <v>690</v>
      </c>
      <c r="G23" s="95" t="s">
        <v>696</v>
      </c>
    </row>
    <row r="24" spans="2:7">
      <c r="B24" s="94" t="s">
        <v>46</v>
      </c>
      <c r="C24" s="94" t="s">
        <v>22</v>
      </c>
      <c r="D24" s="94">
        <v>4</v>
      </c>
      <c r="E24" s="95">
        <v>60</v>
      </c>
      <c r="F24" s="95" t="s">
        <v>697</v>
      </c>
      <c r="G24" s="95" t="s">
        <v>698</v>
      </c>
    </row>
    <row r="25" spans="2:7">
      <c r="B25" s="94" t="s">
        <v>31</v>
      </c>
      <c r="C25" s="94" t="s">
        <v>22</v>
      </c>
      <c r="D25" s="94">
        <v>33</v>
      </c>
      <c r="E25" s="95">
        <v>495</v>
      </c>
      <c r="F25" s="95" t="s">
        <v>685</v>
      </c>
      <c r="G25" s="95"/>
    </row>
    <row r="26" spans="2:7">
      <c r="B26" s="94" t="s">
        <v>21</v>
      </c>
      <c r="C26" s="94" t="s">
        <v>22</v>
      </c>
      <c r="D26" s="94">
        <v>9</v>
      </c>
      <c r="E26" s="95">
        <v>135</v>
      </c>
      <c r="F26" s="95" t="s">
        <v>685</v>
      </c>
      <c r="G26" s="95"/>
    </row>
    <row r="27" spans="2:7">
      <c r="B27" s="94" t="s">
        <v>699</v>
      </c>
      <c r="C27" s="94" t="s">
        <v>22</v>
      </c>
      <c r="D27" s="94">
        <v>0</v>
      </c>
      <c r="E27" s="95">
        <v>0</v>
      </c>
      <c r="F27" s="95" t="s">
        <v>685</v>
      </c>
      <c r="G27" s="95" t="s">
        <v>698</v>
      </c>
    </row>
    <row r="28" spans="2:7">
      <c r="B28" s="94" t="s">
        <v>68</v>
      </c>
      <c r="C28" s="94" t="s">
        <v>22</v>
      </c>
      <c r="D28" s="94">
        <v>8</v>
      </c>
      <c r="E28" s="95">
        <v>120</v>
      </c>
      <c r="F28" s="95" t="s">
        <v>685</v>
      </c>
      <c r="G28" s="95" t="s">
        <v>700</v>
      </c>
    </row>
    <row r="29" spans="2:7">
      <c r="B29" s="94" t="s">
        <v>96</v>
      </c>
      <c r="C29" s="94" t="s">
        <v>22</v>
      </c>
      <c r="D29" s="94">
        <v>10</v>
      </c>
      <c r="E29" s="95">
        <v>150</v>
      </c>
      <c r="F29" s="95" t="s">
        <v>685</v>
      </c>
      <c r="G29" s="95"/>
    </row>
    <row r="30" spans="2:7">
      <c r="B30" s="94" t="s">
        <v>701</v>
      </c>
      <c r="C30" s="94" t="s">
        <v>22</v>
      </c>
      <c r="D30" s="94">
        <v>0</v>
      </c>
      <c r="E30" s="95">
        <v>0</v>
      </c>
      <c r="F30" s="95"/>
      <c r="G30" s="95"/>
    </row>
    <row r="31" spans="2:7">
      <c r="B31" s="94" t="s">
        <v>701</v>
      </c>
      <c r="C31" s="94" t="s">
        <v>22</v>
      </c>
      <c r="D31" s="94">
        <v>0</v>
      </c>
      <c r="E31" s="95">
        <v>0</v>
      </c>
      <c r="F31" s="95"/>
      <c r="G31" s="95"/>
    </row>
    <row r="32" spans="2:7">
      <c r="B32" s="94" t="s">
        <v>80</v>
      </c>
      <c r="C32" s="94" t="s">
        <v>22</v>
      </c>
      <c r="D32" s="94">
        <v>10</v>
      </c>
      <c r="E32" s="95">
        <v>150</v>
      </c>
      <c r="F32" s="95" t="s">
        <v>685</v>
      </c>
      <c r="G32" s="95" t="s">
        <v>700</v>
      </c>
    </row>
    <row r="33" spans="2:7">
      <c r="B33" s="94" t="s">
        <v>702</v>
      </c>
      <c r="C33" s="94" t="s">
        <v>22</v>
      </c>
      <c r="D33" s="94">
        <v>0</v>
      </c>
      <c r="E33" s="95">
        <v>0</v>
      </c>
      <c r="F33" s="95" t="s">
        <v>685</v>
      </c>
      <c r="G33" s="95" t="s">
        <v>703</v>
      </c>
    </row>
    <row r="34" spans="2:7">
      <c r="B34" s="94" t="s">
        <v>38</v>
      </c>
      <c r="C34" s="94" t="s">
        <v>22</v>
      </c>
      <c r="D34" s="94">
        <v>8</v>
      </c>
      <c r="E34" s="95">
        <v>120</v>
      </c>
      <c r="F34" s="95" t="s">
        <v>685</v>
      </c>
      <c r="G34" s="95" t="s">
        <v>688</v>
      </c>
    </row>
    <row r="35" spans="2:7">
      <c r="B35" s="94" t="s">
        <v>83</v>
      </c>
      <c r="C35" s="94" t="s">
        <v>22</v>
      </c>
      <c r="D35" s="94">
        <v>4</v>
      </c>
      <c r="E35" s="95">
        <v>60</v>
      </c>
      <c r="F35" s="95" t="s">
        <v>685</v>
      </c>
      <c r="G35" s="95" t="s">
        <v>704</v>
      </c>
    </row>
    <row r="36" spans="2:7">
      <c r="B36" s="94" t="s">
        <v>73</v>
      </c>
      <c r="C36" s="94" t="s">
        <v>22</v>
      </c>
      <c r="D36" s="94">
        <v>4</v>
      </c>
      <c r="E36" s="95">
        <v>60</v>
      </c>
      <c r="F36" s="95" t="s">
        <v>685</v>
      </c>
      <c r="G36" s="95"/>
    </row>
    <row r="37" spans="2:7">
      <c r="B37" s="94" t="s">
        <v>176</v>
      </c>
      <c r="C37" s="94" t="s">
        <v>134</v>
      </c>
      <c r="D37" s="94">
        <v>8</v>
      </c>
      <c r="E37" s="95">
        <v>120</v>
      </c>
      <c r="F37" s="95" t="s">
        <v>685</v>
      </c>
      <c r="G37" s="95"/>
    </row>
    <row r="38" spans="2:7">
      <c r="B38" s="94" t="s">
        <v>705</v>
      </c>
      <c r="C38" s="94" t="s">
        <v>134</v>
      </c>
      <c r="D38" s="94">
        <v>0</v>
      </c>
      <c r="E38" s="95">
        <v>0</v>
      </c>
      <c r="F38" s="95" t="s">
        <v>685</v>
      </c>
      <c r="G38" s="95"/>
    </row>
    <row r="39" spans="2:7">
      <c r="B39" s="94" t="s">
        <v>195</v>
      </c>
      <c r="C39" s="94" t="s">
        <v>134</v>
      </c>
      <c r="D39" s="94">
        <v>8</v>
      </c>
      <c r="E39" s="95">
        <v>120</v>
      </c>
      <c r="F39" s="95" t="s">
        <v>685</v>
      </c>
      <c r="G39" s="95"/>
    </row>
    <row r="40" spans="2:7">
      <c r="B40" s="94" t="s">
        <v>247</v>
      </c>
      <c r="C40" s="94" t="s">
        <v>134</v>
      </c>
      <c r="D40" s="94">
        <v>4</v>
      </c>
      <c r="E40" s="95">
        <v>60</v>
      </c>
      <c r="F40" s="95" t="s">
        <v>685</v>
      </c>
      <c r="G40" s="95"/>
    </row>
    <row r="41" spans="2:7">
      <c r="B41" s="94" t="s">
        <v>210</v>
      </c>
      <c r="C41" s="94" t="s">
        <v>134</v>
      </c>
      <c r="D41" s="94">
        <v>9</v>
      </c>
      <c r="E41" s="95">
        <v>135</v>
      </c>
      <c r="F41" s="95" t="s">
        <v>685</v>
      </c>
      <c r="G41" s="95"/>
    </row>
    <row r="42" spans="2:7">
      <c r="B42" s="94" t="s">
        <v>151</v>
      </c>
      <c r="C42" s="94" t="s">
        <v>134</v>
      </c>
      <c r="D42" s="94">
        <v>10</v>
      </c>
      <c r="E42" s="95">
        <v>150</v>
      </c>
      <c r="F42" s="95" t="s">
        <v>685</v>
      </c>
      <c r="G42" s="95"/>
    </row>
    <row r="43" spans="2:7">
      <c r="B43" s="94" t="s">
        <v>165</v>
      </c>
      <c r="C43" s="94" t="s">
        <v>134</v>
      </c>
      <c r="D43" s="94">
        <v>8</v>
      </c>
      <c r="E43" s="95">
        <v>120</v>
      </c>
      <c r="F43" s="95" t="s">
        <v>685</v>
      </c>
      <c r="G43" s="95"/>
    </row>
    <row r="44" spans="2:7">
      <c r="B44" s="94" t="s">
        <v>177</v>
      </c>
      <c r="C44" s="94" t="s">
        <v>134</v>
      </c>
      <c r="D44" s="94">
        <v>2</v>
      </c>
      <c r="E44" s="95">
        <v>30</v>
      </c>
      <c r="F44" s="95" t="s">
        <v>685</v>
      </c>
      <c r="G44" s="95" t="s">
        <v>698</v>
      </c>
    </row>
    <row r="45" spans="2:7">
      <c r="B45" s="94" t="s">
        <v>142</v>
      </c>
      <c r="C45" s="94" t="s">
        <v>134</v>
      </c>
      <c r="D45" s="94">
        <v>8</v>
      </c>
      <c r="E45" s="95">
        <v>120</v>
      </c>
      <c r="F45" s="95" t="s">
        <v>685</v>
      </c>
      <c r="G45" s="95" t="s">
        <v>698</v>
      </c>
    </row>
    <row r="46" spans="2:7">
      <c r="B46" s="94" t="s">
        <v>218</v>
      </c>
      <c r="C46" s="94" t="s">
        <v>134</v>
      </c>
      <c r="D46" s="94">
        <v>4</v>
      </c>
      <c r="E46" s="95">
        <v>60</v>
      </c>
      <c r="F46" s="95" t="s">
        <v>685</v>
      </c>
      <c r="G46" s="95" t="s">
        <v>698</v>
      </c>
    </row>
    <row r="47" spans="2:7">
      <c r="B47" s="94" t="s">
        <v>192</v>
      </c>
      <c r="C47" s="94" t="s">
        <v>134</v>
      </c>
      <c r="D47" s="94">
        <v>8</v>
      </c>
      <c r="E47" s="95">
        <v>120</v>
      </c>
      <c r="F47" s="95" t="s">
        <v>685</v>
      </c>
      <c r="G47" s="95"/>
    </row>
    <row r="48" spans="2:7">
      <c r="B48" s="94" t="s">
        <v>152</v>
      </c>
      <c r="C48" s="94" t="s">
        <v>134</v>
      </c>
      <c r="D48" s="94">
        <v>12</v>
      </c>
      <c r="E48" s="95">
        <v>180</v>
      </c>
      <c r="F48" s="95" t="s">
        <v>685</v>
      </c>
      <c r="G48" s="95"/>
    </row>
    <row r="49" spans="2:7">
      <c r="B49" s="94" t="s">
        <v>133</v>
      </c>
      <c r="C49" s="94" t="s">
        <v>134</v>
      </c>
      <c r="D49" s="94">
        <v>8</v>
      </c>
      <c r="E49" s="95">
        <v>120</v>
      </c>
      <c r="F49" s="95" t="s">
        <v>685</v>
      </c>
      <c r="G49" s="95" t="s">
        <v>706</v>
      </c>
    </row>
    <row r="50" spans="2:7">
      <c r="B50" s="94" t="s">
        <v>184</v>
      </c>
      <c r="C50" s="94" t="s">
        <v>134</v>
      </c>
      <c r="D50" s="94">
        <v>8</v>
      </c>
      <c r="E50" s="95">
        <v>120</v>
      </c>
      <c r="F50" s="95" t="s">
        <v>685</v>
      </c>
      <c r="G50" s="95"/>
    </row>
    <row r="51" spans="2:7">
      <c r="B51" s="94" t="s">
        <v>155</v>
      </c>
      <c r="C51" s="94" t="s">
        <v>134</v>
      </c>
      <c r="D51" s="94">
        <v>10</v>
      </c>
      <c r="E51" s="95">
        <v>150</v>
      </c>
      <c r="F51" s="95" t="s">
        <v>685</v>
      </c>
      <c r="G51" s="95"/>
    </row>
    <row r="52" spans="2:7">
      <c r="B52" s="94" t="s">
        <v>707</v>
      </c>
      <c r="C52" s="94" t="s">
        <v>134</v>
      </c>
      <c r="D52" s="94">
        <v>0</v>
      </c>
      <c r="E52" s="95">
        <v>0</v>
      </c>
      <c r="F52" s="95" t="s">
        <v>685</v>
      </c>
      <c r="G52" s="95"/>
    </row>
    <row r="53" spans="2:7">
      <c r="B53" s="94" t="s">
        <v>234</v>
      </c>
      <c r="C53" s="94" t="s">
        <v>134</v>
      </c>
      <c r="D53" s="94">
        <v>10</v>
      </c>
      <c r="E53" s="95">
        <v>150</v>
      </c>
      <c r="F53" s="95" t="s">
        <v>685</v>
      </c>
      <c r="G53" s="95"/>
    </row>
    <row r="54" spans="2:7">
      <c r="B54" s="94" t="s">
        <v>162</v>
      </c>
      <c r="C54" s="94" t="s">
        <v>134</v>
      </c>
      <c r="D54" s="94">
        <v>8</v>
      </c>
      <c r="E54" s="95">
        <v>120</v>
      </c>
      <c r="F54" s="95" t="s">
        <v>685</v>
      </c>
      <c r="G54" s="95"/>
    </row>
    <row r="55" spans="2:7">
      <c r="B55" s="94" t="s">
        <v>204</v>
      </c>
      <c r="C55" s="94" t="s">
        <v>134</v>
      </c>
      <c r="D55" s="94">
        <v>9</v>
      </c>
      <c r="E55" s="95">
        <v>135</v>
      </c>
      <c r="F55" s="95" t="s">
        <v>685</v>
      </c>
      <c r="G55" s="95"/>
    </row>
    <row r="56" spans="2:7">
      <c r="B56" s="94" t="s">
        <v>154</v>
      </c>
      <c r="C56" s="94" t="s">
        <v>134</v>
      </c>
      <c r="D56" s="94">
        <v>10</v>
      </c>
      <c r="E56" s="95">
        <v>150</v>
      </c>
      <c r="F56" s="95" t="s">
        <v>685</v>
      </c>
      <c r="G56" s="95"/>
    </row>
    <row r="57" spans="2:7">
      <c r="B57" s="94" t="s">
        <v>205</v>
      </c>
      <c r="C57" s="94" t="s">
        <v>134</v>
      </c>
      <c r="D57" s="94">
        <v>8</v>
      </c>
      <c r="E57" s="95">
        <v>120</v>
      </c>
      <c r="F57" s="95" t="s">
        <v>685</v>
      </c>
      <c r="G57" s="95"/>
    </row>
    <row r="58" spans="2:7">
      <c r="B58" s="94" t="s">
        <v>158</v>
      </c>
      <c r="C58" s="94" t="s">
        <v>134</v>
      </c>
      <c r="D58" s="94">
        <v>8</v>
      </c>
      <c r="E58" s="95">
        <v>120</v>
      </c>
      <c r="F58" s="95" t="s">
        <v>685</v>
      </c>
      <c r="G58" s="95"/>
    </row>
    <row r="59" spans="2:7">
      <c r="B59" s="94" t="s">
        <v>189</v>
      </c>
      <c r="C59" s="94" t="s">
        <v>566</v>
      </c>
      <c r="D59" s="94">
        <v>4</v>
      </c>
      <c r="E59" s="95">
        <v>60</v>
      </c>
      <c r="F59" s="95" t="s">
        <v>685</v>
      </c>
      <c r="G59" s="95" t="s">
        <v>688</v>
      </c>
    </row>
    <row r="60" spans="2:7">
      <c r="B60" s="94" t="s">
        <v>38</v>
      </c>
      <c r="C60" s="94" t="s">
        <v>22</v>
      </c>
      <c r="D60" s="94">
        <v>0</v>
      </c>
      <c r="E60" s="95">
        <v>0</v>
      </c>
      <c r="F60" s="95" t="s">
        <v>685</v>
      </c>
      <c r="G60" s="95" t="s">
        <v>688</v>
      </c>
    </row>
    <row r="61" spans="2:7">
      <c r="B61" s="94" t="s">
        <v>83</v>
      </c>
      <c r="C61" s="94" t="s">
        <v>22</v>
      </c>
      <c r="D61" s="94">
        <v>0</v>
      </c>
      <c r="E61" s="95">
        <v>0</v>
      </c>
      <c r="F61" s="95" t="s">
        <v>685</v>
      </c>
      <c r="G61" s="95" t="s">
        <v>688</v>
      </c>
    </row>
    <row r="62" spans="2:7">
      <c r="B62" s="94" t="s">
        <v>687</v>
      </c>
      <c r="C62" s="94" t="s">
        <v>134</v>
      </c>
      <c r="D62" s="94">
        <v>0</v>
      </c>
      <c r="E62" s="95">
        <v>0</v>
      </c>
      <c r="F62" s="95" t="s">
        <v>685</v>
      </c>
      <c r="G62" s="95" t="s">
        <v>688</v>
      </c>
    </row>
    <row r="63" spans="2:7">
      <c r="B63" s="94" t="s">
        <v>233</v>
      </c>
      <c r="C63" s="94" t="s">
        <v>134</v>
      </c>
      <c r="D63" s="94">
        <v>8</v>
      </c>
      <c r="E63" s="95">
        <v>120</v>
      </c>
      <c r="F63" s="95" t="s">
        <v>685</v>
      </c>
      <c r="G63" s="95"/>
    </row>
    <row r="64" spans="2:7">
      <c r="B64" s="94" t="s">
        <v>708</v>
      </c>
      <c r="C64" s="94"/>
      <c r="D64" s="94">
        <v>8</v>
      </c>
      <c r="E64" s="95">
        <v>120</v>
      </c>
      <c r="F64" s="95"/>
      <c r="G64" s="95"/>
    </row>
    <row r="65" spans="2:7">
      <c r="B65" s="94"/>
      <c r="C65" s="94"/>
      <c r="D65" s="94">
        <v>0</v>
      </c>
      <c r="E65" s="95">
        <v>0</v>
      </c>
      <c r="F65" s="95"/>
      <c r="G65" s="95"/>
    </row>
    <row r="66" spans="2:7">
      <c r="B66" s="94" t="s">
        <v>102</v>
      </c>
      <c r="C66" s="94" t="s">
        <v>134</v>
      </c>
      <c r="D66" s="94">
        <v>10</v>
      </c>
      <c r="E66" s="95">
        <v>150</v>
      </c>
      <c r="F66" s="95" t="s">
        <v>685</v>
      </c>
      <c r="G66" s="95"/>
    </row>
    <row r="67" spans="2:7">
      <c r="B67" s="94" t="s">
        <v>31</v>
      </c>
      <c r="C67" s="94" t="s">
        <v>134</v>
      </c>
      <c r="D67" s="94">
        <v>69</v>
      </c>
      <c r="E67" s="95">
        <v>1035</v>
      </c>
      <c r="F67" s="95" t="s">
        <v>685</v>
      </c>
      <c r="G67" s="95"/>
    </row>
    <row r="68" spans="2:7">
      <c r="B68" s="94"/>
      <c r="C68" s="94"/>
      <c r="D68" s="94"/>
      <c r="E68" s="95"/>
      <c r="F68" s="95"/>
      <c r="G68" s="95"/>
    </row>
    <row r="69" spans="2:7">
      <c r="B69" s="94" t="s">
        <v>318</v>
      </c>
      <c r="C69" s="94" t="s">
        <v>709</v>
      </c>
      <c r="D69" s="94">
        <v>8</v>
      </c>
      <c r="E69" s="95">
        <v>120</v>
      </c>
      <c r="F69" s="95" t="s">
        <v>685</v>
      </c>
      <c r="G69" s="95"/>
    </row>
    <row r="70" spans="2:7">
      <c r="B70" s="94" t="s">
        <v>301</v>
      </c>
      <c r="C70" s="94" t="s">
        <v>709</v>
      </c>
      <c r="D70" s="94">
        <v>6</v>
      </c>
      <c r="E70" s="95">
        <v>90</v>
      </c>
      <c r="F70" s="95" t="s">
        <v>685</v>
      </c>
      <c r="G70" s="95"/>
    </row>
    <row r="71" spans="2:7">
      <c r="B71" s="94" t="s">
        <v>279</v>
      </c>
      <c r="C71" s="94" t="s">
        <v>709</v>
      </c>
      <c r="D71" s="94">
        <v>4</v>
      </c>
      <c r="E71" s="95">
        <v>60</v>
      </c>
      <c r="F71" s="95" t="s">
        <v>710</v>
      </c>
      <c r="G71" s="95"/>
    </row>
    <row r="72" spans="2:7">
      <c r="B72" s="94" t="s">
        <v>278</v>
      </c>
      <c r="C72" s="94" t="s">
        <v>709</v>
      </c>
      <c r="D72" s="94">
        <v>8</v>
      </c>
      <c r="E72" s="95">
        <v>120</v>
      </c>
      <c r="F72" s="95" t="s">
        <v>685</v>
      </c>
      <c r="G72" s="95"/>
    </row>
    <row r="73" spans="2:7">
      <c r="B73" s="94" t="s">
        <v>261</v>
      </c>
      <c r="C73" s="94" t="s">
        <v>709</v>
      </c>
      <c r="D73" s="94">
        <v>12</v>
      </c>
      <c r="E73" s="95">
        <v>180</v>
      </c>
      <c r="F73" s="95" t="s">
        <v>685</v>
      </c>
      <c r="G73" s="95"/>
    </row>
    <row r="74" spans="2:7">
      <c r="B74" s="94" t="s">
        <v>315</v>
      </c>
      <c r="C74" s="94" t="s">
        <v>709</v>
      </c>
      <c r="D74" s="94">
        <v>4</v>
      </c>
      <c r="E74" s="95">
        <v>60</v>
      </c>
      <c r="F74" s="95" t="s">
        <v>685</v>
      </c>
      <c r="G74" s="95"/>
    </row>
    <row r="75" spans="2:7">
      <c r="B75" s="94" t="s">
        <v>258</v>
      </c>
      <c r="C75" s="94" t="s">
        <v>709</v>
      </c>
      <c r="D75" s="94">
        <v>12</v>
      </c>
      <c r="E75" s="95">
        <v>180</v>
      </c>
      <c r="F75" s="95" t="s">
        <v>685</v>
      </c>
      <c r="G75" s="95" t="s">
        <v>711</v>
      </c>
    </row>
    <row r="76" spans="2:7">
      <c r="B76" s="94" t="s">
        <v>273</v>
      </c>
      <c r="C76" s="94" t="s">
        <v>709</v>
      </c>
      <c r="D76" s="94">
        <v>8</v>
      </c>
      <c r="E76" s="95">
        <v>120</v>
      </c>
      <c r="F76" s="95" t="s">
        <v>685</v>
      </c>
      <c r="G76" s="95"/>
    </row>
    <row r="77" spans="2:7">
      <c r="B77" s="94" t="s">
        <v>259</v>
      </c>
      <c r="C77" s="94" t="s">
        <v>709</v>
      </c>
      <c r="D77" s="94">
        <v>8</v>
      </c>
      <c r="E77" s="95">
        <v>120</v>
      </c>
      <c r="F77" s="95" t="s">
        <v>685</v>
      </c>
      <c r="G77" s="95"/>
    </row>
    <row r="78" spans="2:7">
      <c r="B78" s="94" t="s">
        <v>305</v>
      </c>
      <c r="C78" s="94" t="s">
        <v>709</v>
      </c>
      <c r="D78" s="94">
        <v>8</v>
      </c>
      <c r="E78" s="95">
        <v>120</v>
      </c>
      <c r="F78" s="95" t="s">
        <v>685</v>
      </c>
      <c r="G78" s="95"/>
    </row>
    <row r="79" spans="2:7">
      <c r="B79" s="94" t="s">
        <v>271</v>
      </c>
      <c r="C79" s="94" t="s">
        <v>709</v>
      </c>
      <c r="D79" s="94">
        <v>10</v>
      </c>
      <c r="E79" s="95">
        <v>150</v>
      </c>
      <c r="F79" s="95" t="s">
        <v>685</v>
      </c>
      <c r="G79" s="95"/>
    </row>
    <row r="80" spans="2:7">
      <c r="B80" s="94" t="s">
        <v>264</v>
      </c>
      <c r="C80" s="94" t="s">
        <v>709</v>
      </c>
      <c r="D80" s="94">
        <v>10</v>
      </c>
      <c r="E80" s="95">
        <v>150</v>
      </c>
      <c r="F80" s="95" t="s">
        <v>685</v>
      </c>
      <c r="G80" s="95"/>
    </row>
    <row r="81" spans="2:7">
      <c r="B81" s="94" t="s">
        <v>256</v>
      </c>
      <c r="C81" s="94" t="s">
        <v>709</v>
      </c>
      <c r="D81" s="94">
        <v>12</v>
      </c>
      <c r="E81" s="95">
        <v>180</v>
      </c>
      <c r="F81" s="95" t="s">
        <v>685</v>
      </c>
      <c r="G81" s="95"/>
    </row>
    <row r="82" spans="2:7">
      <c r="B82" s="94" t="s">
        <v>268</v>
      </c>
      <c r="C82" s="94" t="s">
        <v>709</v>
      </c>
      <c r="D82" s="94">
        <v>14</v>
      </c>
      <c r="E82" s="95">
        <v>210</v>
      </c>
      <c r="F82" s="95" t="s">
        <v>685</v>
      </c>
      <c r="G82" s="95"/>
    </row>
    <row r="83" spans="2:7">
      <c r="B83" s="94" t="s">
        <v>272</v>
      </c>
      <c r="C83" s="94" t="s">
        <v>709</v>
      </c>
      <c r="D83" s="94">
        <v>8</v>
      </c>
      <c r="E83" s="95">
        <v>120</v>
      </c>
      <c r="F83" s="95" t="s">
        <v>685</v>
      </c>
      <c r="G83" s="95"/>
    </row>
    <row r="84" spans="2:7">
      <c r="B84" s="94" t="s">
        <v>285</v>
      </c>
      <c r="C84" s="94" t="s">
        <v>709</v>
      </c>
      <c r="D84" s="94">
        <v>8</v>
      </c>
      <c r="E84" s="95">
        <v>120</v>
      </c>
      <c r="F84" s="95" t="s">
        <v>685</v>
      </c>
      <c r="G84" s="95"/>
    </row>
    <row r="85" spans="2:7">
      <c r="B85" s="94" t="s">
        <v>35</v>
      </c>
      <c r="C85" s="94" t="s">
        <v>22</v>
      </c>
      <c r="D85" s="94">
        <v>4</v>
      </c>
      <c r="E85" s="95">
        <v>60</v>
      </c>
      <c r="F85" s="95" t="s">
        <v>685</v>
      </c>
      <c r="G85" s="95" t="s">
        <v>700</v>
      </c>
    </row>
    <row r="86" spans="2:7">
      <c r="B86" s="94" t="s">
        <v>311</v>
      </c>
      <c r="C86" s="94" t="s">
        <v>329</v>
      </c>
      <c r="D86" s="94">
        <v>4</v>
      </c>
      <c r="E86" s="95">
        <v>60</v>
      </c>
      <c r="F86" s="95" t="s">
        <v>685</v>
      </c>
      <c r="G86" s="95" t="s">
        <v>700</v>
      </c>
    </row>
    <row r="87" spans="2:7">
      <c r="B87" s="94" t="s">
        <v>306</v>
      </c>
      <c r="C87" s="94" t="s">
        <v>329</v>
      </c>
      <c r="D87" s="94">
        <v>4</v>
      </c>
      <c r="E87" s="95">
        <v>60</v>
      </c>
      <c r="F87" s="95" t="s">
        <v>685</v>
      </c>
      <c r="G87" s="95" t="s">
        <v>700</v>
      </c>
    </row>
    <row r="88" spans="2:7">
      <c r="B88" s="94" t="s">
        <v>80</v>
      </c>
      <c r="C88" s="94" t="s">
        <v>22</v>
      </c>
      <c r="D88" s="94">
        <v>0</v>
      </c>
      <c r="E88" s="95">
        <v>0</v>
      </c>
      <c r="F88" s="95" t="s">
        <v>685</v>
      </c>
      <c r="G88" s="95" t="s">
        <v>700</v>
      </c>
    </row>
    <row r="89" spans="2:7">
      <c r="B89" s="94" t="s">
        <v>68</v>
      </c>
      <c r="C89" s="94" t="s">
        <v>22</v>
      </c>
      <c r="D89" s="94">
        <v>0</v>
      </c>
      <c r="E89" s="95">
        <v>0</v>
      </c>
      <c r="F89" s="95" t="s">
        <v>685</v>
      </c>
      <c r="G89" s="95" t="s">
        <v>700</v>
      </c>
    </row>
    <row r="90" spans="2:7">
      <c r="B90" s="94" t="s">
        <v>637</v>
      </c>
      <c r="C90" s="94" t="s">
        <v>566</v>
      </c>
      <c r="D90" s="94">
        <v>0</v>
      </c>
      <c r="E90" s="95">
        <v>0</v>
      </c>
      <c r="F90" s="95" t="s">
        <v>685</v>
      </c>
      <c r="G90" s="95" t="s">
        <v>700</v>
      </c>
    </row>
    <row r="91" spans="2:7">
      <c r="B91" s="94" t="s">
        <v>481</v>
      </c>
      <c r="C91" s="94"/>
      <c r="D91" s="94">
        <v>2</v>
      </c>
      <c r="E91" s="95">
        <v>30</v>
      </c>
      <c r="F91" s="95"/>
      <c r="G91" s="95"/>
    </row>
    <row r="92" spans="2:7">
      <c r="B92" s="94" t="s">
        <v>479</v>
      </c>
      <c r="C92" s="94"/>
      <c r="D92" s="94">
        <v>2</v>
      </c>
      <c r="E92" s="95">
        <v>30</v>
      </c>
      <c r="F92" s="95"/>
      <c r="G92" s="95"/>
    </row>
    <row r="93" spans="2:7">
      <c r="B93" s="94" t="s">
        <v>96</v>
      </c>
      <c r="C93" s="94" t="s">
        <v>22</v>
      </c>
      <c r="D93" s="94">
        <v>0</v>
      </c>
      <c r="E93" s="95">
        <v>0</v>
      </c>
      <c r="F93" s="95" t="s">
        <v>685</v>
      </c>
      <c r="G93" s="95" t="s">
        <v>700</v>
      </c>
    </row>
    <row r="94" spans="2:7">
      <c r="B94" s="94" t="s">
        <v>46</v>
      </c>
      <c r="C94" s="94" t="s">
        <v>22</v>
      </c>
      <c r="D94" s="94">
        <v>0</v>
      </c>
      <c r="E94" s="95">
        <v>0</v>
      </c>
      <c r="F94" s="95"/>
      <c r="G94" s="95"/>
    </row>
    <row r="95" spans="2:7">
      <c r="B95" s="94" t="s">
        <v>712</v>
      </c>
      <c r="C95" s="94"/>
      <c r="D95" s="94">
        <v>0</v>
      </c>
      <c r="E95" s="95">
        <v>0</v>
      </c>
      <c r="F95" s="95"/>
      <c r="G95" s="95"/>
    </row>
    <row r="96" spans="2:7">
      <c r="B96" s="94" t="s">
        <v>712</v>
      </c>
      <c r="C96" s="94"/>
      <c r="D96" s="94">
        <v>0</v>
      </c>
      <c r="E96" s="95">
        <v>0</v>
      </c>
      <c r="F96" s="95"/>
      <c r="G96" s="95"/>
    </row>
    <row r="97" spans="2:7">
      <c r="B97" s="94" t="s">
        <v>102</v>
      </c>
      <c r="C97" s="94" t="s">
        <v>709</v>
      </c>
      <c r="D97" s="94">
        <v>0</v>
      </c>
      <c r="E97" s="95">
        <v>0</v>
      </c>
      <c r="F97" s="95" t="s">
        <v>685</v>
      </c>
      <c r="G97" s="95"/>
    </row>
    <row r="98" spans="2:7">
      <c r="B98" s="94" t="s">
        <v>233</v>
      </c>
      <c r="C98" s="94" t="s">
        <v>134</v>
      </c>
      <c r="D98" s="94">
        <v>0</v>
      </c>
      <c r="E98" s="95">
        <v>0</v>
      </c>
      <c r="F98" s="95" t="s">
        <v>713</v>
      </c>
      <c r="G98" s="95" t="s">
        <v>700</v>
      </c>
    </row>
    <row r="99" spans="2:7">
      <c r="B99" s="94" t="s">
        <v>31</v>
      </c>
      <c r="C99" s="94" t="s">
        <v>709</v>
      </c>
      <c r="D99" s="94">
        <v>60</v>
      </c>
      <c r="E99" s="95">
        <v>900</v>
      </c>
      <c r="F99" s="95" t="s">
        <v>685</v>
      </c>
      <c r="G99" s="95"/>
    </row>
    <row r="100" spans="2:7">
      <c r="B100" s="94" t="s">
        <v>365</v>
      </c>
      <c r="C100" s="94" t="s">
        <v>329</v>
      </c>
      <c r="D100" s="94">
        <v>8</v>
      </c>
      <c r="E100" s="95">
        <v>120</v>
      </c>
      <c r="F100" s="95" t="s">
        <v>685</v>
      </c>
      <c r="G100" s="95"/>
    </row>
    <row r="101" spans="2:7">
      <c r="B101" s="94" t="s">
        <v>406</v>
      </c>
      <c r="C101" s="94" t="s">
        <v>329</v>
      </c>
      <c r="D101" s="94">
        <v>8</v>
      </c>
      <c r="E101" s="95">
        <v>120</v>
      </c>
      <c r="F101" s="95" t="s">
        <v>685</v>
      </c>
      <c r="G101" s="95"/>
    </row>
    <row r="102" spans="2:7">
      <c r="B102" s="94" t="s">
        <v>398</v>
      </c>
      <c r="C102" s="94" t="s">
        <v>329</v>
      </c>
      <c r="D102" s="94">
        <v>5</v>
      </c>
      <c r="E102" s="95">
        <v>75</v>
      </c>
      <c r="F102" s="95" t="s">
        <v>685</v>
      </c>
      <c r="G102" s="95"/>
    </row>
    <row r="103" spans="2:7">
      <c r="B103" s="94" t="s">
        <v>419</v>
      </c>
      <c r="C103" s="94" t="s">
        <v>329</v>
      </c>
      <c r="D103" s="94">
        <v>8</v>
      </c>
      <c r="E103" s="95">
        <v>120</v>
      </c>
      <c r="F103" s="95" t="s">
        <v>685</v>
      </c>
      <c r="G103" s="95"/>
    </row>
    <row r="104" spans="2:7">
      <c r="B104" s="94" t="s">
        <v>428</v>
      </c>
      <c r="C104" s="94" t="s">
        <v>329</v>
      </c>
      <c r="D104" s="94">
        <v>10</v>
      </c>
      <c r="E104" s="95">
        <v>150</v>
      </c>
      <c r="F104" s="95" t="s">
        <v>685</v>
      </c>
      <c r="G104" s="95"/>
    </row>
    <row r="105" spans="2:7">
      <c r="B105" s="94" t="s">
        <v>361</v>
      </c>
      <c r="C105" s="94" t="s">
        <v>329</v>
      </c>
      <c r="D105" s="94">
        <v>8</v>
      </c>
      <c r="E105" s="95">
        <v>120</v>
      </c>
      <c r="F105" s="95" t="s">
        <v>685</v>
      </c>
      <c r="G105" s="95"/>
    </row>
    <row r="106" spans="2:7">
      <c r="B106" s="94" t="s">
        <v>340</v>
      </c>
      <c r="C106" s="94" t="s">
        <v>329</v>
      </c>
      <c r="D106" s="94">
        <v>8</v>
      </c>
      <c r="E106" s="95">
        <v>120</v>
      </c>
      <c r="F106" s="95" t="s">
        <v>714</v>
      </c>
      <c r="G106" s="95"/>
    </row>
    <row r="107" spans="2:7">
      <c r="B107" s="94" t="s">
        <v>311</v>
      </c>
      <c r="C107" s="94" t="s">
        <v>329</v>
      </c>
      <c r="D107" s="94">
        <v>4</v>
      </c>
      <c r="E107" s="95">
        <v>60</v>
      </c>
      <c r="F107" s="95" t="s">
        <v>685</v>
      </c>
      <c r="G107" s="95" t="s">
        <v>700</v>
      </c>
    </row>
    <row r="108" spans="2:7">
      <c r="B108" s="94" t="s">
        <v>393</v>
      </c>
      <c r="C108" s="94" t="s">
        <v>329</v>
      </c>
      <c r="D108" s="94">
        <v>8</v>
      </c>
      <c r="E108" s="95">
        <v>120</v>
      </c>
      <c r="F108" s="95" t="s">
        <v>685</v>
      </c>
      <c r="G108" s="95"/>
    </row>
    <row r="109" spans="2:7">
      <c r="B109" s="94" t="s">
        <v>350</v>
      </c>
      <c r="C109" s="94" t="s">
        <v>329</v>
      </c>
      <c r="D109" s="94">
        <v>10</v>
      </c>
      <c r="E109" s="95">
        <v>150</v>
      </c>
      <c r="F109" s="95" t="s">
        <v>685</v>
      </c>
      <c r="G109" s="95"/>
    </row>
    <row r="110" spans="2:7">
      <c r="B110" s="94" t="s">
        <v>389</v>
      </c>
      <c r="C110" s="94" t="s">
        <v>329</v>
      </c>
      <c r="D110" s="94">
        <v>8</v>
      </c>
      <c r="E110" s="95">
        <v>120</v>
      </c>
      <c r="F110" s="95" t="s">
        <v>685</v>
      </c>
      <c r="G110" s="95"/>
    </row>
    <row r="111" spans="2:7">
      <c r="B111" s="94" t="s">
        <v>382</v>
      </c>
      <c r="C111" s="94" t="s">
        <v>329</v>
      </c>
      <c r="D111" s="94">
        <v>2</v>
      </c>
      <c r="E111" s="95">
        <v>30</v>
      </c>
      <c r="F111" s="95" t="s">
        <v>685</v>
      </c>
      <c r="G111" s="95"/>
    </row>
    <row r="112" spans="2:7">
      <c r="B112" s="94" t="s">
        <v>306</v>
      </c>
      <c r="C112" s="94" t="s">
        <v>329</v>
      </c>
      <c r="D112" s="94">
        <v>6</v>
      </c>
      <c r="E112" s="95">
        <v>90</v>
      </c>
      <c r="F112" s="95" t="s">
        <v>685</v>
      </c>
      <c r="G112" s="95" t="s">
        <v>700</v>
      </c>
    </row>
    <row r="113" spans="2:7">
      <c r="B113" s="94" t="s">
        <v>402</v>
      </c>
      <c r="C113" s="94" t="s">
        <v>329</v>
      </c>
      <c r="D113" s="94">
        <v>9</v>
      </c>
      <c r="E113" s="95">
        <v>135</v>
      </c>
      <c r="F113" s="95" t="s">
        <v>685</v>
      </c>
      <c r="G113" s="95"/>
    </row>
    <row r="114" spans="2:7">
      <c r="B114" s="94" t="s">
        <v>390</v>
      </c>
      <c r="C114" s="94" t="s">
        <v>329</v>
      </c>
      <c r="D114" s="94">
        <v>8</v>
      </c>
      <c r="E114" s="95">
        <v>120</v>
      </c>
      <c r="F114" s="95" t="s">
        <v>710</v>
      </c>
      <c r="G114" s="95"/>
    </row>
    <row r="115" spans="2:7">
      <c r="B115" s="94" t="s">
        <v>438</v>
      </c>
      <c r="C115" s="94" t="s">
        <v>329</v>
      </c>
      <c r="D115" s="94">
        <v>4</v>
      </c>
      <c r="E115" s="95">
        <v>60</v>
      </c>
      <c r="F115" s="95" t="s">
        <v>685</v>
      </c>
      <c r="G115" s="95"/>
    </row>
    <row r="116" spans="2:7">
      <c r="B116" s="94" t="s">
        <v>411</v>
      </c>
      <c r="C116" s="94" t="s">
        <v>329</v>
      </c>
      <c r="D116" s="94">
        <v>10</v>
      </c>
      <c r="E116" s="95">
        <v>150</v>
      </c>
      <c r="F116" s="95" t="s">
        <v>685</v>
      </c>
      <c r="G116" s="95"/>
    </row>
    <row r="117" spans="2:7">
      <c r="B117" s="94" t="s">
        <v>715</v>
      </c>
      <c r="C117" s="94" t="s">
        <v>329</v>
      </c>
      <c r="D117" s="94">
        <v>0</v>
      </c>
      <c r="E117" s="95">
        <v>0</v>
      </c>
      <c r="F117" s="95" t="s">
        <v>685</v>
      </c>
      <c r="G117" s="95"/>
    </row>
    <row r="118" spans="2:7">
      <c r="B118" s="94" t="s">
        <v>716</v>
      </c>
      <c r="C118" s="94" t="s">
        <v>329</v>
      </c>
      <c r="D118" s="94">
        <v>0</v>
      </c>
      <c r="E118" s="95">
        <v>0</v>
      </c>
      <c r="F118" s="95" t="s">
        <v>685</v>
      </c>
      <c r="G118" s="95"/>
    </row>
    <row r="119" spans="2:7">
      <c r="B119" s="94" t="s">
        <v>447</v>
      </c>
      <c r="C119" s="94" t="s">
        <v>329</v>
      </c>
      <c r="D119" s="94">
        <v>8</v>
      </c>
      <c r="E119" s="95">
        <v>120</v>
      </c>
      <c r="F119" s="95" t="s">
        <v>685</v>
      </c>
      <c r="G119" s="95"/>
    </row>
    <row r="120" spans="2:7">
      <c r="B120" s="94" t="s">
        <v>377</v>
      </c>
      <c r="C120" s="94" t="s">
        <v>329</v>
      </c>
      <c r="D120" s="94">
        <v>6</v>
      </c>
      <c r="E120" s="95">
        <v>90</v>
      </c>
      <c r="F120" s="95" t="s">
        <v>685</v>
      </c>
      <c r="G120" s="95"/>
    </row>
    <row r="121" spans="2:7">
      <c r="B121" s="94" t="s">
        <v>422</v>
      </c>
      <c r="C121" s="94" t="s">
        <v>329</v>
      </c>
      <c r="D121" s="94">
        <v>4</v>
      </c>
      <c r="E121" s="95">
        <v>60</v>
      </c>
      <c r="F121" s="95" t="s">
        <v>714</v>
      </c>
      <c r="G121" s="95"/>
    </row>
    <row r="122" spans="2:7">
      <c r="B122" s="94" t="s">
        <v>702</v>
      </c>
      <c r="C122" s="94" t="s">
        <v>22</v>
      </c>
      <c r="D122" s="94">
        <v>0</v>
      </c>
      <c r="E122" s="95">
        <v>0</v>
      </c>
      <c r="F122" s="95" t="s">
        <v>685</v>
      </c>
      <c r="G122" s="95" t="s">
        <v>703</v>
      </c>
    </row>
    <row r="123" spans="2:7">
      <c r="B123" s="94" t="s">
        <v>378</v>
      </c>
      <c r="C123" s="94" t="s">
        <v>329</v>
      </c>
      <c r="D123" s="94">
        <v>8</v>
      </c>
      <c r="E123" s="95">
        <v>120</v>
      </c>
      <c r="F123" s="95" t="s">
        <v>685</v>
      </c>
      <c r="G123" s="95"/>
    </row>
    <row r="124" spans="2:7">
      <c r="B124" s="94" t="s">
        <v>425</v>
      </c>
      <c r="C124" s="94" t="s">
        <v>329</v>
      </c>
      <c r="D124" s="94">
        <v>8</v>
      </c>
      <c r="E124" s="95">
        <v>120</v>
      </c>
      <c r="F124" s="95" t="s">
        <v>685</v>
      </c>
      <c r="G124" s="95"/>
    </row>
    <row r="125" spans="2:7">
      <c r="B125" s="94" t="s">
        <v>693</v>
      </c>
      <c r="C125" s="94" t="s">
        <v>22</v>
      </c>
      <c r="D125" s="94">
        <v>0</v>
      </c>
      <c r="E125" s="95">
        <v>0</v>
      </c>
      <c r="F125" s="95" t="s">
        <v>685</v>
      </c>
      <c r="G125" s="95" t="s">
        <v>703</v>
      </c>
    </row>
    <row r="126" spans="2:7">
      <c r="B126" s="94" t="s">
        <v>717</v>
      </c>
      <c r="C126" s="94" t="s">
        <v>329</v>
      </c>
      <c r="D126" s="94">
        <v>0</v>
      </c>
      <c r="E126" s="95">
        <v>0</v>
      </c>
      <c r="F126" s="95" t="s">
        <v>685</v>
      </c>
      <c r="G126" s="95"/>
    </row>
    <row r="127" spans="2:7">
      <c r="B127" s="94" t="s">
        <v>386</v>
      </c>
      <c r="C127" s="94"/>
      <c r="D127" s="94">
        <v>5</v>
      </c>
      <c r="E127" s="95">
        <v>75</v>
      </c>
      <c r="F127" s="95"/>
      <c r="G127" s="95"/>
    </row>
    <row r="128" spans="2:7">
      <c r="B128" s="94" t="s">
        <v>386</v>
      </c>
      <c r="C128" s="94"/>
      <c r="D128" s="94">
        <v>5</v>
      </c>
      <c r="E128" s="95">
        <v>75</v>
      </c>
      <c r="F128" s="95"/>
      <c r="G128" s="95"/>
    </row>
    <row r="129" spans="2:7">
      <c r="B129" s="94" t="s">
        <v>386</v>
      </c>
      <c r="C129" s="94"/>
      <c r="D129" s="94">
        <v>5</v>
      </c>
      <c r="E129" s="95">
        <v>75</v>
      </c>
      <c r="F129" s="95"/>
      <c r="G129" s="95"/>
    </row>
    <row r="130" spans="2:7">
      <c r="B130" s="94" t="s">
        <v>102</v>
      </c>
      <c r="C130" s="94" t="s">
        <v>329</v>
      </c>
      <c r="D130" s="94">
        <v>2</v>
      </c>
      <c r="E130" s="95">
        <v>30</v>
      </c>
      <c r="F130" s="95" t="s">
        <v>685</v>
      </c>
      <c r="G130" s="95"/>
    </row>
    <row r="131" spans="2:7">
      <c r="B131" s="94" t="s">
        <v>31</v>
      </c>
      <c r="C131" s="94" t="s">
        <v>329</v>
      </c>
      <c r="D131" s="94">
        <v>111</v>
      </c>
      <c r="E131" s="95">
        <v>1665</v>
      </c>
      <c r="F131" s="95" t="s">
        <v>685</v>
      </c>
      <c r="G131" s="95"/>
    </row>
    <row r="132" spans="2:7">
      <c r="B132" s="94" t="s">
        <v>403</v>
      </c>
      <c r="C132" s="94" t="s">
        <v>22</v>
      </c>
      <c r="D132" s="94">
        <v>6</v>
      </c>
      <c r="E132" s="95">
        <v>90</v>
      </c>
      <c r="F132" s="95" t="s">
        <v>685</v>
      </c>
      <c r="G132" s="95"/>
    </row>
    <row r="133" spans="2:7">
      <c r="B133" s="94" t="s">
        <v>527</v>
      </c>
      <c r="C133" s="94" t="s">
        <v>461</v>
      </c>
      <c r="D133" s="94">
        <v>6</v>
      </c>
      <c r="E133" s="95">
        <v>90</v>
      </c>
      <c r="F133" s="95" t="s">
        <v>685</v>
      </c>
      <c r="G133" s="95"/>
    </row>
    <row r="134" spans="2:7">
      <c r="B134" s="94" t="s">
        <v>525</v>
      </c>
      <c r="C134" s="94" t="s">
        <v>461</v>
      </c>
      <c r="D134" s="94">
        <v>8</v>
      </c>
      <c r="E134" s="95">
        <v>120</v>
      </c>
      <c r="F134" s="95" t="s">
        <v>685</v>
      </c>
      <c r="G134" s="95"/>
    </row>
    <row r="135" spans="2:7">
      <c r="B135" s="94" t="s">
        <v>481</v>
      </c>
      <c r="C135" s="94" t="s">
        <v>461</v>
      </c>
      <c r="D135" s="94">
        <v>6</v>
      </c>
      <c r="E135" s="95">
        <v>90</v>
      </c>
      <c r="F135" s="95" t="s">
        <v>685</v>
      </c>
      <c r="G135" s="95"/>
    </row>
    <row r="136" spans="2:7">
      <c r="B136" s="94" t="s">
        <v>177</v>
      </c>
      <c r="C136" s="94" t="s">
        <v>134</v>
      </c>
      <c r="D136" s="94">
        <v>6</v>
      </c>
      <c r="E136" s="95">
        <v>90</v>
      </c>
      <c r="F136" s="95" t="s">
        <v>685</v>
      </c>
      <c r="G136" s="95" t="s">
        <v>698</v>
      </c>
    </row>
    <row r="137" spans="2:7">
      <c r="B137" s="94" t="s">
        <v>142</v>
      </c>
      <c r="C137" s="94" t="s">
        <v>134</v>
      </c>
      <c r="D137" s="94">
        <v>2</v>
      </c>
      <c r="E137" s="95">
        <v>30</v>
      </c>
      <c r="F137" s="95" t="s">
        <v>685</v>
      </c>
      <c r="G137" s="95" t="s">
        <v>698</v>
      </c>
    </row>
    <row r="138" spans="2:7">
      <c r="B138" s="94" t="s">
        <v>469</v>
      </c>
      <c r="C138" s="94" t="s">
        <v>461</v>
      </c>
      <c r="D138" s="94">
        <v>10</v>
      </c>
      <c r="E138" s="95">
        <v>150</v>
      </c>
      <c r="F138" s="95" t="s">
        <v>685</v>
      </c>
      <c r="G138" s="95"/>
    </row>
    <row r="139" spans="2:7">
      <c r="B139" s="94" t="s">
        <v>473</v>
      </c>
      <c r="C139" s="94" t="s">
        <v>461</v>
      </c>
      <c r="D139" s="94">
        <v>10</v>
      </c>
      <c r="E139" s="95">
        <v>150</v>
      </c>
      <c r="F139" s="95" t="s">
        <v>685</v>
      </c>
      <c r="G139" s="95"/>
    </row>
    <row r="140" spans="2:7">
      <c r="B140" s="94" t="s">
        <v>491</v>
      </c>
      <c r="C140" s="94" t="s">
        <v>461</v>
      </c>
      <c r="D140" s="94">
        <v>8</v>
      </c>
      <c r="E140" s="95">
        <v>120</v>
      </c>
      <c r="F140" s="95" t="s">
        <v>685</v>
      </c>
      <c r="G140" s="95"/>
    </row>
    <row r="141" spans="2:7">
      <c r="B141" s="94" t="s">
        <v>551</v>
      </c>
      <c r="C141" s="94" t="s">
        <v>461</v>
      </c>
      <c r="D141" s="94">
        <v>8</v>
      </c>
      <c r="E141" s="95">
        <v>120</v>
      </c>
      <c r="F141" s="95" t="s">
        <v>685</v>
      </c>
      <c r="G141" s="95"/>
    </row>
    <row r="142" spans="2:7">
      <c r="B142" s="94" t="s">
        <v>497</v>
      </c>
      <c r="C142" s="94" t="s">
        <v>461</v>
      </c>
      <c r="D142" s="94">
        <v>9</v>
      </c>
      <c r="E142" s="95">
        <v>135</v>
      </c>
      <c r="F142" s="95" t="s">
        <v>685</v>
      </c>
      <c r="G142" s="95"/>
    </row>
    <row r="143" spans="2:7">
      <c r="B143" s="94" t="s">
        <v>514</v>
      </c>
      <c r="C143" s="94" t="s">
        <v>461</v>
      </c>
      <c r="D143" s="94">
        <v>10</v>
      </c>
      <c r="E143" s="95">
        <v>150</v>
      </c>
      <c r="F143" s="95" t="s">
        <v>685</v>
      </c>
      <c r="G143" s="95"/>
    </row>
    <row r="144" spans="2:7">
      <c r="B144" s="94" t="s">
        <v>476</v>
      </c>
      <c r="C144" s="94" t="s">
        <v>461</v>
      </c>
      <c r="D144" s="94">
        <v>8</v>
      </c>
      <c r="E144" s="95">
        <v>120</v>
      </c>
      <c r="F144" s="95" t="s">
        <v>685</v>
      </c>
      <c r="G144" s="95"/>
    </row>
    <row r="145" spans="2:7">
      <c r="B145" s="94" t="s">
        <v>526</v>
      </c>
      <c r="C145" s="94" t="s">
        <v>461</v>
      </c>
      <c r="D145" s="94">
        <v>8</v>
      </c>
      <c r="E145" s="95">
        <v>120</v>
      </c>
      <c r="F145" s="95" t="s">
        <v>685</v>
      </c>
      <c r="G145" s="95"/>
    </row>
    <row r="146" spans="2:7">
      <c r="B146" s="94" t="s">
        <v>562</v>
      </c>
      <c r="C146" s="94" t="s">
        <v>461</v>
      </c>
      <c r="D146" s="94">
        <v>7</v>
      </c>
      <c r="E146" s="95">
        <v>105</v>
      </c>
      <c r="F146" s="95" t="s">
        <v>685</v>
      </c>
      <c r="G146" s="95"/>
    </row>
    <row r="147" spans="2:7">
      <c r="B147" s="94" t="s">
        <v>479</v>
      </c>
      <c r="C147" s="94" t="s">
        <v>461</v>
      </c>
      <c r="D147" s="94">
        <v>8</v>
      </c>
      <c r="E147" s="95">
        <v>120</v>
      </c>
      <c r="F147" s="95" t="s">
        <v>685</v>
      </c>
      <c r="G147" s="95"/>
    </row>
    <row r="148" spans="2:7">
      <c r="B148" s="94" t="s">
        <v>533</v>
      </c>
      <c r="C148" s="94" t="s">
        <v>461</v>
      </c>
      <c r="D148" s="94">
        <v>8</v>
      </c>
      <c r="E148" s="95">
        <v>120</v>
      </c>
      <c r="F148" s="95" t="s">
        <v>685</v>
      </c>
      <c r="G148" s="95"/>
    </row>
    <row r="149" spans="2:7">
      <c r="B149" s="94" t="s">
        <v>718</v>
      </c>
      <c r="C149" s="94" t="s">
        <v>461</v>
      </c>
      <c r="D149" s="94">
        <v>0</v>
      </c>
      <c r="E149" s="95">
        <v>0</v>
      </c>
      <c r="F149" s="95" t="s">
        <v>719</v>
      </c>
      <c r="G149" s="95"/>
    </row>
    <row r="150" spans="2:7">
      <c r="B150" s="94" t="s">
        <v>492</v>
      </c>
      <c r="C150" s="94" t="s">
        <v>461</v>
      </c>
      <c r="D150" s="94">
        <v>8</v>
      </c>
      <c r="E150" s="95">
        <v>120</v>
      </c>
      <c r="F150" s="95" t="s">
        <v>685</v>
      </c>
      <c r="G150" s="95"/>
    </row>
    <row r="151" spans="2:7">
      <c r="B151" s="94" t="s">
        <v>532</v>
      </c>
      <c r="C151" s="94" t="s">
        <v>461</v>
      </c>
      <c r="D151" s="94">
        <v>6</v>
      </c>
      <c r="E151" s="95">
        <v>90</v>
      </c>
      <c r="F151" s="95" t="s">
        <v>685</v>
      </c>
      <c r="G151" s="95"/>
    </row>
    <row r="152" spans="2:7">
      <c r="B152" s="94" t="s">
        <v>720</v>
      </c>
      <c r="C152" s="94" t="s">
        <v>461</v>
      </c>
      <c r="D152" s="94">
        <v>0</v>
      </c>
      <c r="E152" s="95">
        <v>0</v>
      </c>
      <c r="F152" s="95" t="s">
        <v>685</v>
      </c>
      <c r="G152" s="95"/>
    </row>
    <row r="153" spans="2:7">
      <c r="B153" s="94" t="s">
        <v>464</v>
      </c>
      <c r="C153" s="94" t="s">
        <v>461</v>
      </c>
      <c r="D153" s="94">
        <v>8</v>
      </c>
      <c r="E153" s="95">
        <v>120</v>
      </c>
      <c r="F153" s="95" t="s">
        <v>685</v>
      </c>
      <c r="G153" s="95"/>
    </row>
    <row r="154" spans="2:7">
      <c r="B154" s="94" t="s">
        <v>472</v>
      </c>
      <c r="C154" s="94" t="s">
        <v>461</v>
      </c>
      <c r="D154" s="94">
        <v>8</v>
      </c>
      <c r="E154" s="95">
        <v>120</v>
      </c>
      <c r="F154" s="95" t="s">
        <v>685</v>
      </c>
      <c r="G154" s="95"/>
    </row>
    <row r="155" spans="2:7">
      <c r="B155" s="94" t="s">
        <v>294</v>
      </c>
      <c r="C155" s="94" t="s">
        <v>461</v>
      </c>
      <c r="D155" s="94">
        <v>9</v>
      </c>
      <c r="E155" s="95">
        <v>135</v>
      </c>
      <c r="F155" s="95" t="s">
        <v>685</v>
      </c>
      <c r="G155" s="95"/>
    </row>
    <row r="156" spans="2:7">
      <c r="B156" s="94" t="s">
        <v>508</v>
      </c>
      <c r="C156" s="94" t="s">
        <v>461</v>
      </c>
      <c r="D156" s="94">
        <v>8</v>
      </c>
      <c r="E156" s="95">
        <v>120</v>
      </c>
      <c r="F156" s="95" t="s">
        <v>685</v>
      </c>
      <c r="G156" s="95"/>
    </row>
    <row r="157" spans="2:7">
      <c r="B157" s="94" t="s">
        <v>721</v>
      </c>
      <c r="C157" s="94" t="s">
        <v>461</v>
      </c>
      <c r="D157" s="94">
        <v>0</v>
      </c>
      <c r="E157" s="95">
        <v>0</v>
      </c>
      <c r="F157" s="95" t="s">
        <v>690</v>
      </c>
      <c r="G157" s="95"/>
    </row>
    <row r="158" spans="2:7">
      <c r="B158" s="94" t="s">
        <v>507</v>
      </c>
      <c r="C158" s="94" t="s">
        <v>461</v>
      </c>
      <c r="D158" s="94">
        <v>8</v>
      </c>
      <c r="E158" s="95">
        <v>120</v>
      </c>
      <c r="F158" s="95" t="s">
        <v>685</v>
      </c>
      <c r="G158" s="95"/>
    </row>
    <row r="159" spans="2:7">
      <c r="B159" s="94" t="s">
        <v>218</v>
      </c>
      <c r="C159" s="94" t="s">
        <v>134</v>
      </c>
      <c r="D159" s="94">
        <v>4</v>
      </c>
      <c r="E159" s="95">
        <v>60</v>
      </c>
      <c r="F159" s="95" t="s">
        <v>685</v>
      </c>
      <c r="G159" s="95" t="s">
        <v>698</v>
      </c>
    </row>
    <row r="160" spans="2:7">
      <c r="B160" s="94" t="s">
        <v>46</v>
      </c>
      <c r="C160" s="94" t="s">
        <v>22</v>
      </c>
      <c r="D160" s="94">
        <v>1</v>
      </c>
      <c r="E160" s="95">
        <v>15</v>
      </c>
      <c r="F160" s="95" t="s">
        <v>685</v>
      </c>
      <c r="G160" s="95" t="s">
        <v>698</v>
      </c>
    </row>
    <row r="161" spans="2:7">
      <c r="B161" s="94" t="s">
        <v>699</v>
      </c>
      <c r="C161" s="94" t="s">
        <v>22</v>
      </c>
      <c r="D161" s="94">
        <v>0</v>
      </c>
      <c r="E161" s="95">
        <v>0</v>
      </c>
      <c r="F161" s="95" t="s">
        <v>685</v>
      </c>
      <c r="G161" s="95" t="s">
        <v>698</v>
      </c>
    </row>
    <row r="162" spans="2:7">
      <c r="B162" s="94" t="s">
        <v>647</v>
      </c>
      <c r="C162" s="94" t="s">
        <v>566</v>
      </c>
      <c r="D162" s="94">
        <v>0</v>
      </c>
      <c r="E162" s="95">
        <v>0</v>
      </c>
      <c r="F162" s="95" t="s">
        <v>685</v>
      </c>
      <c r="G162" s="95" t="s">
        <v>698</v>
      </c>
    </row>
    <row r="163" spans="2:7">
      <c r="B163" s="94" t="s">
        <v>722</v>
      </c>
      <c r="C163" s="94"/>
      <c r="D163" s="94">
        <v>0</v>
      </c>
      <c r="E163" s="95">
        <v>0</v>
      </c>
      <c r="F163" s="95"/>
      <c r="G163" s="95"/>
    </row>
    <row r="164" spans="2:7">
      <c r="B164" s="94" t="s">
        <v>722</v>
      </c>
      <c r="C164" s="94"/>
      <c r="D164" s="94">
        <v>0</v>
      </c>
      <c r="E164" s="95">
        <v>0</v>
      </c>
      <c r="F164" s="95"/>
      <c r="G164" s="95"/>
    </row>
    <row r="165" spans="2:7">
      <c r="B165" s="94" t="s">
        <v>722</v>
      </c>
      <c r="C165" s="94"/>
      <c r="D165" s="94">
        <v>0</v>
      </c>
      <c r="E165" s="95">
        <v>0</v>
      </c>
      <c r="F165" s="95"/>
      <c r="G165" s="95"/>
    </row>
    <row r="166" spans="2:7">
      <c r="B166" s="94" t="s">
        <v>102</v>
      </c>
      <c r="C166" s="94" t="s">
        <v>461</v>
      </c>
      <c r="D166" s="94">
        <v>8</v>
      </c>
      <c r="E166" s="95">
        <v>120</v>
      </c>
      <c r="F166" s="95" t="s">
        <v>685</v>
      </c>
      <c r="G166" s="95"/>
    </row>
    <row r="167" spans="2:7">
      <c r="B167" s="94" t="s">
        <v>31</v>
      </c>
      <c r="C167" s="94" t="s">
        <v>461</v>
      </c>
      <c r="D167" s="94">
        <v>115</v>
      </c>
      <c r="E167" s="95">
        <v>1725</v>
      </c>
      <c r="F167" s="95" t="s">
        <v>685</v>
      </c>
      <c r="G167" s="95"/>
    </row>
    <row r="168" spans="2:7">
      <c r="B168" s="94" t="s">
        <v>610</v>
      </c>
      <c r="C168" s="94" t="s">
        <v>566</v>
      </c>
      <c r="D168" s="94">
        <v>8</v>
      </c>
      <c r="E168" s="95">
        <v>120</v>
      </c>
      <c r="F168" s="95" t="s">
        <v>685</v>
      </c>
      <c r="G168" s="95"/>
    </row>
    <row r="169" spans="2:7">
      <c r="B169" s="94" t="s">
        <v>630</v>
      </c>
      <c r="C169" s="94" t="s">
        <v>566</v>
      </c>
      <c r="D169" s="94">
        <v>8</v>
      </c>
      <c r="E169" s="95">
        <v>120</v>
      </c>
      <c r="F169" s="95" t="s">
        <v>685</v>
      </c>
      <c r="G169" s="95"/>
    </row>
    <row r="170" spans="2:7">
      <c r="B170" s="94" t="s">
        <v>580</v>
      </c>
      <c r="C170" s="94" t="s">
        <v>566</v>
      </c>
      <c r="D170" s="94">
        <v>8</v>
      </c>
      <c r="E170" s="95">
        <v>120</v>
      </c>
      <c r="F170" s="95" t="s">
        <v>685</v>
      </c>
      <c r="G170" s="95"/>
    </row>
    <row r="171" spans="2:7">
      <c r="B171" s="94" t="s">
        <v>625</v>
      </c>
      <c r="C171" s="94" t="s">
        <v>566</v>
      </c>
      <c r="D171" s="94">
        <v>8</v>
      </c>
      <c r="E171" s="95">
        <v>120</v>
      </c>
      <c r="F171" s="95" t="s">
        <v>685</v>
      </c>
      <c r="G171" s="95"/>
    </row>
    <row r="172" spans="2:7">
      <c r="B172" s="94" t="s">
        <v>650</v>
      </c>
      <c r="C172" s="94" t="s">
        <v>566</v>
      </c>
      <c r="D172" s="94">
        <v>8</v>
      </c>
      <c r="E172" s="95">
        <v>120</v>
      </c>
      <c r="F172" s="95" t="s">
        <v>685</v>
      </c>
      <c r="G172" s="95"/>
    </row>
    <row r="173" spans="2:7">
      <c r="B173" s="94" t="s">
        <v>620</v>
      </c>
      <c r="C173" s="94" t="s">
        <v>566</v>
      </c>
      <c r="D173" s="94">
        <v>8</v>
      </c>
      <c r="E173" s="95">
        <v>120</v>
      </c>
      <c r="F173" s="95" t="s">
        <v>685</v>
      </c>
      <c r="G173" s="95"/>
    </row>
    <row r="174" spans="2:7">
      <c r="B174" s="94" t="s">
        <v>629</v>
      </c>
      <c r="C174" s="94" t="s">
        <v>566</v>
      </c>
      <c r="D174" s="94">
        <v>8</v>
      </c>
      <c r="E174" s="95">
        <v>120</v>
      </c>
      <c r="F174" s="95" t="s">
        <v>685</v>
      </c>
      <c r="G174" s="95"/>
    </row>
    <row r="175" spans="2:7">
      <c r="B175" s="94" t="s">
        <v>723</v>
      </c>
      <c r="C175" s="94" t="s">
        <v>566</v>
      </c>
      <c r="D175" s="94">
        <v>0</v>
      </c>
      <c r="E175" s="95">
        <v>0</v>
      </c>
      <c r="F175" s="95" t="s">
        <v>685</v>
      </c>
      <c r="G175" s="95" t="s">
        <v>724</v>
      </c>
    </row>
    <row r="176" spans="2:7">
      <c r="B176" s="94" t="s">
        <v>567</v>
      </c>
      <c r="C176" s="94" t="s">
        <v>566</v>
      </c>
      <c r="D176" s="94">
        <v>7</v>
      </c>
      <c r="E176" s="95">
        <v>105</v>
      </c>
      <c r="F176" s="95" t="s">
        <v>685</v>
      </c>
      <c r="G176" s="95"/>
    </row>
    <row r="177" spans="2:7">
      <c r="B177" s="94" t="s">
        <v>565</v>
      </c>
      <c r="C177" s="94" t="s">
        <v>566</v>
      </c>
      <c r="D177" s="94">
        <v>14</v>
      </c>
      <c r="E177" s="95">
        <v>210</v>
      </c>
      <c r="F177" s="95" t="s">
        <v>685</v>
      </c>
      <c r="G177" s="95"/>
    </row>
    <row r="178" spans="2:7">
      <c r="B178" s="94" t="s">
        <v>653</v>
      </c>
      <c r="C178" s="94" t="s">
        <v>566</v>
      </c>
      <c r="D178" s="94">
        <v>4</v>
      </c>
      <c r="E178" s="95">
        <v>60</v>
      </c>
      <c r="F178" s="95" t="s">
        <v>685</v>
      </c>
      <c r="G178" s="95"/>
    </row>
    <row r="179" spans="2:7">
      <c r="B179" s="94" t="s">
        <v>725</v>
      </c>
      <c r="C179" s="94" t="s">
        <v>566</v>
      </c>
      <c r="D179" s="94">
        <v>0</v>
      </c>
      <c r="E179" s="95">
        <v>0</v>
      </c>
      <c r="F179" s="95" t="s">
        <v>685</v>
      </c>
      <c r="G179" s="95"/>
    </row>
    <row r="180" spans="2:7">
      <c r="B180" s="94" t="s">
        <v>617</v>
      </c>
      <c r="C180" s="94" t="s">
        <v>566</v>
      </c>
      <c r="D180" s="94">
        <v>8</v>
      </c>
      <c r="E180" s="95">
        <v>120</v>
      </c>
      <c r="F180" s="95" t="s">
        <v>685</v>
      </c>
      <c r="G180" s="95"/>
    </row>
    <row r="181" spans="2:7">
      <c r="B181" s="94" t="s">
        <v>587</v>
      </c>
      <c r="C181" s="94" t="s">
        <v>566</v>
      </c>
      <c r="D181" s="94">
        <v>8</v>
      </c>
      <c r="E181" s="95">
        <v>120</v>
      </c>
      <c r="F181" s="95" t="s">
        <v>685</v>
      </c>
      <c r="G181" s="95"/>
    </row>
    <row r="182" spans="2:7">
      <c r="B182" s="94" t="s">
        <v>594</v>
      </c>
      <c r="C182" s="94" t="s">
        <v>566</v>
      </c>
      <c r="D182" s="94">
        <v>8</v>
      </c>
      <c r="E182" s="95">
        <v>120</v>
      </c>
      <c r="F182" s="95" t="s">
        <v>685</v>
      </c>
      <c r="G182" s="95"/>
    </row>
    <row r="183" spans="2:7">
      <c r="B183" s="94" t="s">
        <v>646</v>
      </c>
      <c r="C183" s="94" t="s">
        <v>566</v>
      </c>
      <c r="D183" s="94">
        <v>8</v>
      </c>
      <c r="E183" s="95">
        <v>120</v>
      </c>
      <c r="F183" s="95" t="s">
        <v>685</v>
      </c>
      <c r="G183" s="95"/>
    </row>
    <row r="184" spans="2:7">
      <c r="B184" s="94" t="s">
        <v>577</v>
      </c>
      <c r="C184" s="94" t="s">
        <v>566</v>
      </c>
      <c r="D184" s="94">
        <v>8</v>
      </c>
      <c r="E184" s="95">
        <v>120</v>
      </c>
      <c r="F184" s="95" t="s">
        <v>685</v>
      </c>
      <c r="G184" s="95"/>
    </row>
    <row r="185" spans="2:7">
      <c r="B185" s="94" t="s">
        <v>570</v>
      </c>
      <c r="C185" s="94" t="s">
        <v>566</v>
      </c>
      <c r="D185" s="94">
        <v>10</v>
      </c>
      <c r="E185" s="95">
        <v>150</v>
      </c>
      <c r="F185" s="95" t="s">
        <v>685</v>
      </c>
      <c r="G185" s="95"/>
    </row>
    <row r="186" spans="2:7">
      <c r="B186" s="94" t="s">
        <v>189</v>
      </c>
      <c r="C186" s="94" t="s">
        <v>566</v>
      </c>
      <c r="D186" s="94">
        <v>4</v>
      </c>
      <c r="E186" s="95">
        <v>60</v>
      </c>
      <c r="F186" s="95" t="s">
        <v>685</v>
      </c>
      <c r="G186" s="95" t="s">
        <v>688</v>
      </c>
    </row>
    <row r="187" spans="2:7">
      <c r="B187" s="94" t="s">
        <v>604</v>
      </c>
      <c r="C187" s="94" t="s">
        <v>566</v>
      </c>
      <c r="D187" s="94">
        <v>8</v>
      </c>
      <c r="E187" s="95">
        <v>120</v>
      </c>
      <c r="F187" s="95" t="s">
        <v>685</v>
      </c>
      <c r="G187" s="95"/>
    </row>
    <row r="188" spans="2:7">
      <c r="B188" s="94" t="s">
        <v>626</v>
      </c>
      <c r="C188" s="94" t="s">
        <v>566</v>
      </c>
      <c r="D188" s="94">
        <v>8</v>
      </c>
      <c r="E188" s="95">
        <v>120</v>
      </c>
      <c r="F188" s="95" t="s">
        <v>685</v>
      </c>
      <c r="G188" s="95"/>
    </row>
    <row r="189" spans="2:7">
      <c r="B189" s="94" t="s">
        <v>647</v>
      </c>
      <c r="C189" s="94" t="s">
        <v>566</v>
      </c>
      <c r="D189" s="94">
        <v>2</v>
      </c>
      <c r="E189" s="95">
        <v>30</v>
      </c>
      <c r="F189" s="95" t="s">
        <v>685</v>
      </c>
      <c r="G189" s="95" t="s">
        <v>698</v>
      </c>
    </row>
    <row r="190" spans="2:7">
      <c r="B190" s="94" t="s">
        <v>599</v>
      </c>
      <c r="C190" s="94" t="s">
        <v>566</v>
      </c>
      <c r="D190" s="94">
        <v>8</v>
      </c>
      <c r="E190" s="95">
        <v>120</v>
      </c>
      <c r="F190" s="95" t="s">
        <v>685</v>
      </c>
      <c r="G190" s="95"/>
    </row>
    <row r="191" spans="2:7">
      <c r="B191" s="94" t="s">
        <v>658</v>
      </c>
      <c r="C191" s="94" t="s">
        <v>566</v>
      </c>
      <c r="D191" s="94">
        <v>8</v>
      </c>
      <c r="E191" s="95">
        <v>120</v>
      </c>
      <c r="F191" s="95" t="s">
        <v>685</v>
      </c>
      <c r="G191" s="95"/>
    </row>
    <row r="192" spans="2:7">
      <c r="B192" s="94" t="s">
        <v>637</v>
      </c>
      <c r="C192" s="94" t="s">
        <v>566</v>
      </c>
      <c r="D192" s="94">
        <v>12</v>
      </c>
      <c r="E192" s="95">
        <v>180</v>
      </c>
      <c r="F192" s="95" t="s">
        <v>685</v>
      </c>
      <c r="G192" s="95"/>
    </row>
    <row r="193" spans="2:7">
      <c r="B193" s="94" t="s">
        <v>574</v>
      </c>
      <c r="C193" s="94" t="s">
        <v>566</v>
      </c>
      <c r="D193" s="94">
        <v>9</v>
      </c>
      <c r="E193" s="95">
        <v>135</v>
      </c>
      <c r="F193" s="95" t="s">
        <v>685</v>
      </c>
      <c r="G193" s="95"/>
    </row>
    <row r="194" spans="2:7">
      <c r="B194" s="94" t="s">
        <v>258</v>
      </c>
      <c r="C194" s="94" t="s">
        <v>709</v>
      </c>
      <c r="D194" s="94">
        <v>0</v>
      </c>
      <c r="E194" s="95">
        <v>0</v>
      </c>
      <c r="F194" s="95" t="s">
        <v>685</v>
      </c>
      <c r="G194" s="95"/>
    </row>
    <row r="195" spans="2:7">
      <c r="B195" s="94" t="s">
        <v>667</v>
      </c>
      <c r="C195" s="94" t="s">
        <v>566</v>
      </c>
      <c r="D195" s="94">
        <v>8</v>
      </c>
      <c r="E195" s="95">
        <v>120</v>
      </c>
      <c r="F195" s="95" t="s">
        <v>685</v>
      </c>
      <c r="G195" s="95"/>
    </row>
    <row r="196" spans="2:7">
      <c r="B196" s="94" t="s">
        <v>568</v>
      </c>
      <c r="C196" s="94" t="s">
        <v>566</v>
      </c>
      <c r="D196" s="94">
        <v>10</v>
      </c>
      <c r="E196" s="95">
        <v>150</v>
      </c>
      <c r="F196" s="95"/>
      <c r="G196" s="95"/>
    </row>
    <row r="197" spans="2:7">
      <c r="B197" s="94" t="s">
        <v>402</v>
      </c>
      <c r="C197" s="94"/>
      <c r="D197" s="94">
        <v>4</v>
      </c>
      <c r="E197" s="95">
        <v>60</v>
      </c>
      <c r="F197" s="95" t="s">
        <v>685</v>
      </c>
      <c r="G197" s="95" t="s">
        <v>726</v>
      </c>
    </row>
    <row r="198" spans="2:7">
      <c r="B198" s="94" t="s">
        <v>268</v>
      </c>
      <c r="C198" s="94"/>
      <c r="D198" s="94">
        <v>0</v>
      </c>
      <c r="E198" s="95">
        <v>0</v>
      </c>
      <c r="F198" s="95"/>
      <c r="G198" s="95"/>
    </row>
    <row r="199" spans="2:7">
      <c r="B199" s="94" t="s">
        <v>192</v>
      </c>
      <c r="C199" s="94" t="s">
        <v>134</v>
      </c>
      <c r="D199" s="94">
        <v>4</v>
      </c>
      <c r="E199" s="95">
        <v>60</v>
      </c>
      <c r="F199" s="95"/>
      <c r="G199" s="95"/>
    </row>
    <row r="200" spans="2:7">
      <c r="B200" s="94" t="s">
        <v>569</v>
      </c>
      <c r="C200" s="94" t="s">
        <v>727</v>
      </c>
      <c r="D200" s="94">
        <v>0</v>
      </c>
      <c r="E200" s="95">
        <v>210</v>
      </c>
      <c r="F200" s="95" t="s">
        <v>685</v>
      </c>
      <c r="G200" s="95" t="s">
        <v>728</v>
      </c>
    </row>
    <row r="201" spans="2:7">
      <c r="B201" s="94" t="s">
        <v>31</v>
      </c>
      <c r="C201" s="94" t="s">
        <v>566</v>
      </c>
      <c r="D201" s="94">
        <v>128</v>
      </c>
      <c r="E201" s="95">
        <v>1920</v>
      </c>
      <c r="F201" s="95" t="s">
        <v>685</v>
      </c>
      <c r="G201" s="95"/>
    </row>
  </sheetData>
  <sortState xmlns:xlrd2="http://schemas.microsoft.com/office/spreadsheetml/2017/richdata2" ref="B202:B963">
    <sortCondition ref="B1"/>
  </sortState>
  <conditionalFormatting sqref="B2:B201">
    <cfRule type="cellIs" dxfId="74" priority="212" operator="equal">
      <formula>#REF!</formula>
    </cfRule>
  </conditionalFormatting>
  <pageMargins left="0.511811024" right="0.511811024" top="0.78740157499999996" bottom="0.78740157499999996" header="0.31496062000000002" footer="0.31496062000000002"/>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H172"/>
  <sheetViews>
    <sheetView zoomScale="85" zoomScaleNormal="85" zoomScalePageLayoutView="85" workbookViewId="0">
      <selection activeCell="F15" sqref="F15"/>
    </sheetView>
  </sheetViews>
  <sheetFormatPr defaultColWidth="9.140625" defaultRowHeight="15"/>
  <cols>
    <col min="1" max="1" width="9.140625" style="23" customWidth="1"/>
    <col min="2" max="2" width="16.42578125" style="23" bestFit="1" customWidth="1"/>
    <col min="3" max="3" width="22.7109375" style="23" bestFit="1" customWidth="1"/>
    <col min="4" max="4" width="22.7109375" style="23" customWidth="1"/>
    <col min="5" max="5" width="13.7109375" style="23" customWidth="1"/>
    <col min="6" max="6" width="10.7109375" style="23" customWidth="1"/>
    <col min="7" max="7" width="31.85546875" style="23" customWidth="1"/>
    <col min="8" max="8" width="13.140625" style="44" bestFit="1" customWidth="1"/>
    <col min="9" max="16384" width="9.140625" style="23"/>
  </cols>
  <sheetData>
    <row r="1" spans="2:8">
      <c r="D1" s="22"/>
      <c r="F1" s="22"/>
      <c r="G1" s="22"/>
      <c r="H1" s="22"/>
    </row>
    <row r="2" spans="2:8" ht="30.75" customHeight="1">
      <c r="B2" s="24" t="s">
        <v>729</v>
      </c>
      <c r="C2" s="24" t="s">
        <v>730</v>
      </c>
      <c r="D2" s="24" t="s">
        <v>731</v>
      </c>
      <c r="E2" s="24" t="s">
        <v>732</v>
      </c>
      <c r="F2" s="24" t="s">
        <v>733</v>
      </c>
      <c r="G2" s="24" t="s">
        <v>734</v>
      </c>
      <c r="H2" s="25"/>
    </row>
    <row r="3" spans="2:8">
      <c r="B3" s="23" t="s">
        <v>101</v>
      </c>
      <c r="C3" s="23" t="s">
        <v>735</v>
      </c>
      <c r="D3" s="23">
        <v>45</v>
      </c>
      <c r="E3" s="23">
        <v>48.28</v>
      </c>
      <c r="F3" s="23" t="s">
        <v>71</v>
      </c>
      <c r="G3" s="23" t="s">
        <v>736</v>
      </c>
      <c r="H3" s="25"/>
    </row>
    <row r="4" spans="2:8">
      <c r="B4" s="23" t="s">
        <v>170</v>
      </c>
      <c r="C4" s="23" t="s">
        <v>737</v>
      </c>
      <c r="D4" s="23">
        <v>60</v>
      </c>
      <c r="E4" s="23">
        <v>64.98</v>
      </c>
      <c r="F4" s="23" t="s">
        <v>74</v>
      </c>
      <c r="G4" s="23" t="s">
        <v>738</v>
      </c>
      <c r="H4" s="25"/>
    </row>
    <row r="5" spans="2:8">
      <c r="B5" s="23" t="s">
        <v>119</v>
      </c>
      <c r="C5" s="23" t="s">
        <v>739</v>
      </c>
      <c r="D5" s="23">
        <v>60</v>
      </c>
      <c r="E5" s="23">
        <v>64.98</v>
      </c>
      <c r="F5" s="26" t="s">
        <v>228</v>
      </c>
      <c r="G5" s="23" t="s">
        <v>740</v>
      </c>
      <c r="H5" s="27"/>
    </row>
    <row r="6" spans="2:8">
      <c r="B6" s="23" t="s">
        <v>20</v>
      </c>
      <c r="C6" s="23" t="s">
        <v>741</v>
      </c>
      <c r="D6" s="23">
        <v>45</v>
      </c>
      <c r="E6" s="23">
        <v>48.28</v>
      </c>
      <c r="F6" s="23" t="s">
        <v>19</v>
      </c>
      <c r="G6" s="23" t="s">
        <v>742</v>
      </c>
      <c r="H6" s="25"/>
    </row>
    <row r="7" spans="2:8">
      <c r="B7" s="23" t="s">
        <v>72</v>
      </c>
      <c r="C7" s="23" t="s">
        <v>743</v>
      </c>
      <c r="D7" s="23">
        <v>45</v>
      </c>
      <c r="E7" s="23">
        <v>48.28</v>
      </c>
      <c r="F7" s="23" t="s">
        <v>122</v>
      </c>
      <c r="G7" s="23" t="s">
        <v>744</v>
      </c>
      <c r="H7" s="25"/>
    </row>
    <row r="8" spans="2:8">
      <c r="B8" s="23" t="s">
        <v>573</v>
      </c>
      <c r="C8" s="23" t="s">
        <v>745</v>
      </c>
      <c r="D8" s="23">
        <v>40</v>
      </c>
      <c r="E8" s="23">
        <v>64.989999999999995</v>
      </c>
      <c r="F8" s="23" t="s">
        <v>137</v>
      </c>
      <c r="G8" s="23" t="s">
        <v>746</v>
      </c>
      <c r="H8" s="25"/>
    </row>
    <row r="9" spans="2:8">
      <c r="B9" s="23" t="s">
        <v>58</v>
      </c>
      <c r="C9" s="23" t="s">
        <v>747</v>
      </c>
      <c r="D9" s="23">
        <v>40</v>
      </c>
      <c r="E9" s="23">
        <v>64.989999999999995</v>
      </c>
      <c r="F9" s="23" t="s">
        <v>161</v>
      </c>
      <c r="G9" s="23" t="s">
        <v>748</v>
      </c>
      <c r="H9" s="25"/>
    </row>
    <row r="10" spans="2:8">
      <c r="B10" s="23" t="s">
        <v>109</v>
      </c>
      <c r="C10" s="23" t="s">
        <v>749</v>
      </c>
      <c r="D10" s="23">
        <v>45</v>
      </c>
      <c r="E10" s="23">
        <v>48.28</v>
      </c>
      <c r="F10" s="23" t="s">
        <v>118</v>
      </c>
      <c r="G10" s="23" t="s">
        <v>750</v>
      </c>
      <c r="H10" s="25"/>
    </row>
    <row r="11" spans="2:8">
      <c r="B11" s="23" t="s">
        <v>188</v>
      </c>
      <c r="C11" s="23" t="s">
        <v>751</v>
      </c>
      <c r="D11" s="23">
        <v>130</v>
      </c>
      <c r="E11" s="23">
        <v>132.91</v>
      </c>
      <c r="F11" s="23" t="s">
        <v>187</v>
      </c>
      <c r="G11" s="23" t="s">
        <v>752</v>
      </c>
      <c r="H11" s="25"/>
    </row>
    <row r="12" spans="2:8">
      <c r="B12" s="23" t="s">
        <v>153</v>
      </c>
      <c r="C12" s="23" t="s">
        <v>753</v>
      </c>
      <c r="D12" s="23">
        <v>80</v>
      </c>
      <c r="E12" s="23">
        <v>194.8</v>
      </c>
      <c r="F12" s="23" t="s">
        <v>57</v>
      </c>
      <c r="G12" s="23" t="s">
        <v>754</v>
      </c>
      <c r="H12" s="25"/>
    </row>
    <row r="13" spans="2:8">
      <c r="B13" s="23" t="s">
        <v>95</v>
      </c>
      <c r="C13" s="23" t="s">
        <v>755</v>
      </c>
      <c r="D13" s="23">
        <v>130</v>
      </c>
      <c r="E13" s="23">
        <v>129.24</v>
      </c>
      <c r="F13" s="23" t="s">
        <v>94</v>
      </c>
      <c r="G13" s="23" t="s">
        <v>756</v>
      </c>
      <c r="H13" s="25"/>
    </row>
    <row r="14" spans="2:8">
      <c r="B14" s="23" t="s">
        <v>89</v>
      </c>
      <c r="C14" s="23" t="s">
        <v>757</v>
      </c>
      <c r="D14" s="23">
        <v>130</v>
      </c>
      <c r="E14" s="23">
        <v>128.36000000000001</v>
      </c>
      <c r="F14" s="23" t="s">
        <v>88</v>
      </c>
      <c r="G14" s="23" t="s">
        <v>758</v>
      </c>
      <c r="H14" s="25"/>
    </row>
    <row r="15" spans="2:8">
      <c r="B15" s="23" t="s">
        <v>123</v>
      </c>
      <c r="C15" s="23" t="s">
        <v>759</v>
      </c>
      <c r="D15" s="23">
        <v>130</v>
      </c>
      <c r="E15" s="23">
        <v>128.36000000000001</v>
      </c>
      <c r="F15" s="23" t="s">
        <v>171</v>
      </c>
      <c r="G15" s="23" t="s">
        <v>760</v>
      </c>
      <c r="H15" s="25"/>
    </row>
    <row r="16" spans="2:8">
      <c r="B16" s="23" t="s">
        <v>250</v>
      </c>
      <c r="C16" s="23" t="s">
        <v>761</v>
      </c>
      <c r="D16" s="23">
        <v>130</v>
      </c>
      <c r="E16" s="23">
        <v>128.36000000000001</v>
      </c>
      <c r="F16" s="23" t="s">
        <v>33</v>
      </c>
      <c r="G16" s="23" t="s">
        <v>762</v>
      </c>
      <c r="H16" s="25"/>
    </row>
    <row r="17" spans="2:8">
      <c r="B17" s="23" t="s">
        <v>34</v>
      </c>
      <c r="C17" s="23" t="s">
        <v>763</v>
      </c>
      <c r="D17" s="23">
        <v>45</v>
      </c>
      <c r="E17" s="23">
        <v>48.28</v>
      </c>
      <c r="F17" s="23" t="s">
        <v>91</v>
      </c>
      <c r="G17" s="23" t="s">
        <v>764</v>
      </c>
      <c r="H17" s="25"/>
    </row>
    <row r="18" spans="2:8">
      <c r="B18" s="23" t="s">
        <v>114</v>
      </c>
      <c r="C18" s="23" t="s">
        <v>765</v>
      </c>
      <c r="D18" s="23">
        <v>60</v>
      </c>
      <c r="E18" s="23">
        <v>64.989999999999995</v>
      </c>
      <c r="F18" s="23" t="s">
        <v>223</v>
      </c>
      <c r="G18" s="23" t="s">
        <v>766</v>
      </c>
      <c r="H18" s="25"/>
    </row>
    <row r="19" spans="2:8">
      <c r="B19" s="23" t="s">
        <v>60</v>
      </c>
      <c r="C19" s="23" t="s">
        <v>767</v>
      </c>
      <c r="D19" s="23">
        <v>60</v>
      </c>
      <c r="E19" s="23">
        <v>64.989999999999995</v>
      </c>
      <c r="F19" s="23" t="s">
        <v>59</v>
      </c>
      <c r="G19" s="23" t="s">
        <v>768</v>
      </c>
      <c r="H19" s="25"/>
    </row>
    <row r="20" spans="2:8">
      <c r="B20" s="23" t="s">
        <v>67</v>
      </c>
      <c r="C20" s="23" t="s">
        <v>769</v>
      </c>
      <c r="D20" s="23">
        <v>45</v>
      </c>
      <c r="E20" s="23">
        <v>48.28</v>
      </c>
      <c r="F20" s="23" t="s">
        <v>66</v>
      </c>
      <c r="G20" s="23" t="s">
        <v>770</v>
      </c>
      <c r="H20" s="25"/>
    </row>
    <row r="21" spans="2:8">
      <c r="B21" s="23" t="s">
        <v>260</v>
      </c>
      <c r="C21" s="23" t="s">
        <v>771</v>
      </c>
      <c r="D21" s="23">
        <v>130</v>
      </c>
      <c r="E21" s="23">
        <v>129.24</v>
      </c>
      <c r="F21" s="23" t="s">
        <v>217</v>
      </c>
      <c r="G21" s="23" t="s">
        <v>772</v>
      </c>
      <c r="H21" s="25"/>
    </row>
    <row r="22" spans="2:8">
      <c r="B22" s="23" t="s">
        <v>150</v>
      </c>
      <c r="C22" s="23" t="s">
        <v>773</v>
      </c>
      <c r="D22" s="23">
        <v>80</v>
      </c>
      <c r="E22" s="23">
        <v>198.8</v>
      </c>
      <c r="F22" s="23" t="s">
        <v>149</v>
      </c>
      <c r="G22" s="23" t="s">
        <v>774</v>
      </c>
      <c r="H22" s="25"/>
    </row>
    <row r="23" spans="2:8">
      <c r="B23" s="23" t="s">
        <v>775</v>
      </c>
      <c r="C23" s="23" t="s">
        <v>776</v>
      </c>
      <c r="D23" s="23">
        <v>7</v>
      </c>
      <c r="E23" s="23">
        <v>17.170000000000002</v>
      </c>
      <c r="F23" s="23" t="s">
        <v>777</v>
      </c>
      <c r="G23" s="23" t="s">
        <v>778</v>
      </c>
      <c r="H23" s="25"/>
    </row>
    <row r="24" spans="2:8">
      <c r="B24" s="23" t="s">
        <v>454</v>
      </c>
      <c r="C24" s="23" t="s">
        <v>779</v>
      </c>
      <c r="D24" s="23">
        <v>15</v>
      </c>
      <c r="E24" s="23">
        <v>24.24</v>
      </c>
      <c r="F24" s="23" t="s">
        <v>50</v>
      </c>
      <c r="G24" s="23" t="s">
        <v>780</v>
      </c>
      <c r="H24" s="25"/>
    </row>
    <row r="25" spans="2:8">
      <c r="B25" s="23" t="s">
        <v>293</v>
      </c>
      <c r="C25" s="23" t="s">
        <v>98</v>
      </c>
      <c r="D25" s="23">
        <v>250</v>
      </c>
      <c r="E25" s="23">
        <v>328.32</v>
      </c>
      <c r="F25" s="23" t="s">
        <v>97</v>
      </c>
      <c r="G25" s="23" t="s">
        <v>781</v>
      </c>
      <c r="H25" s="25"/>
    </row>
    <row r="26" spans="2:8">
      <c r="B26" s="23" t="s">
        <v>531</v>
      </c>
      <c r="C26" s="23" t="s">
        <v>531</v>
      </c>
      <c r="D26" s="23">
        <v>25</v>
      </c>
      <c r="E26" s="23">
        <v>61.26</v>
      </c>
      <c r="F26" s="23" t="s">
        <v>530</v>
      </c>
      <c r="G26" s="23" t="s">
        <v>782</v>
      </c>
      <c r="H26" s="25"/>
    </row>
    <row r="27" spans="2:8">
      <c r="B27" s="23" t="s">
        <v>277</v>
      </c>
      <c r="C27" s="23" t="s">
        <v>783</v>
      </c>
      <c r="D27" s="23">
        <v>25</v>
      </c>
      <c r="E27" s="23">
        <v>54.96</v>
      </c>
      <c r="F27" s="23" t="s">
        <v>276</v>
      </c>
      <c r="G27" s="23" t="s">
        <v>784</v>
      </c>
      <c r="H27" s="25"/>
    </row>
    <row r="28" spans="2:8">
      <c r="B28" s="23" t="s">
        <v>785</v>
      </c>
      <c r="C28" s="23" t="s">
        <v>786</v>
      </c>
      <c r="D28" s="23">
        <v>25</v>
      </c>
      <c r="E28" s="23">
        <v>53.82</v>
      </c>
      <c r="F28" s="23" t="s">
        <v>787</v>
      </c>
      <c r="G28" s="23" t="s">
        <v>788</v>
      </c>
      <c r="H28" s="25"/>
    </row>
    <row r="29" spans="2:8">
      <c r="B29" s="23" t="s">
        <v>30</v>
      </c>
      <c r="C29" s="23" t="s">
        <v>30</v>
      </c>
      <c r="D29" s="23">
        <v>0</v>
      </c>
      <c r="E29" s="23">
        <v>0</v>
      </c>
      <c r="F29" s="23">
        <v>0</v>
      </c>
      <c r="G29" s="23" t="s">
        <v>30</v>
      </c>
      <c r="H29" s="25"/>
    </row>
    <row r="30" spans="2:8">
      <c r="B30" s="23" t="s">
        <v>376</v>
      </c>
      <c r="C30" s="23" t="s">
        <v>376</v>
      </c>
      <c r="D30" s="23">
        <v>25</v>
      </c>
      <c r="E30" s="23">
        <v>54.96</v>
      </c>
      <c r="F30" s="23" t="s">
        <v>375</v>
      </c>
      <c r="G30" s="23" t="s">
        <v>789</v>
      </c>
      <c r="H30" s="28"/>
    </row>
    <row r="31" spans="2:8">
      <c r="B31" s="23" t="s">
        <v>381</v>
      </c>
      <c r="C31" s="23" t="s">
        <v>381</v>
      </c>
      <c r="D31" s="23">
        <v>20</v>
      </c>
      <c r="F31" s="23">
        <v>0</v>
      </c>
      <c r="G31" s="23" t="s">
        <v>790</v>
      </c>
      <c r="H31" s="28"/>
    </row>
    <row r="32" spans="2:8">
      <c r="B32" s="23" t="s">
        <v>349</v>
      </c>
      <c r="C32" s="23" t="s">
        <v>349</v>
      </c>
      <c r="D32" s="23">
        <v>50</v>
      </c>
      <c r="E32" s="23">
        <v>110.82</v>
      </c>
      <c r="F32" s="23" t="s">
        <v>337</v>
      </c>
      <c r="G32" s="23" t="s">
        <v>791</v>
      </c>
      <c r="H32" s="29"/>
    </row>
    <row r="33" spans="2:8">
      <c r="B33" s="23" t="s">
        <v>513</v>
      </c>
      <c r="C33" s="23" t="s">
        <v>792</v>
      </c>
      <c r="D33" s="23">
        <v>25</v>
      </c>
      <c r="E33" s="23">
        <v>110.82</v>
      </c>
      <c r="F33" s="23" t="s">
        <v>486</v>
      </c>
      <c r="G33" s="23" t="s">
        <v>793</v>
      </c>
      <c r="H33" s="29"/>
    </row>
    <row r="34" spans="2:8">
      <c r="B34" s="23" t="s">
        <v>480</v>
      </c>
      <c r="C34" s="23" t="s">
        <v>794</v>
      </c>
      <c r="D34" s="23">
        <v>25</v>
      </c>
      <c r="E34" s="23">
        <v>108.66</v>
      </c>
      <c r="F34" s="23" t="s">
        <v>42</v>
      </c>
      <c r="G34" s="23" t="s">
        <v>795</v>
      </c>
      <c r="H34" s="29"/>
    </row>
    <row r="35" spans="2:8">
      <c r="B35" s="23" t="s">
        <v>126</v>
      </c>
      <c r="C35" s="23" t="s">
        <v>794</v>
      </c>
      <c r="D35" s="23">
        <v>25</v>
      </c>
      <c r="E35" s="23">
        <v>108.66</v>
      </c>
      <c r="F35" s="23" t="s">
        <v>42</v>
      </c>
      <c r="G35" s="23" t="s">
        <v>796</v>
      </c>
      <c r="H35" s="29"/>
    </row>
    <row r="36" spans="2:8">
      <c r="B36" s="23" t="s">
        <v>203</v>
      </c>
      <c r="C36" s="23" t="s">
        <v>797</v>
      </c>
      <c r="D36" s="23">
        <v>25</v>
      </c>
      <c r="E36" s="23">
        <v>54.74</v>
      </c>
      <c r="F36" s="23" t="s">
        <v>209</v>
      </c>
      <c r="G36" s="23" t="s">
        <v>798</v>
      </c>
      <c r="H36" s="29"/>
    </row>
    <row r="37" spans="2:8">
      <c r="B37" s="23" t="s">
        <v>181</v>
      </c>
      <c r="C37" s="23" t="s">
        <v>799</v>
      </c>
      <c r="D37" s="23">
        <v>50</v>
      </c>
      <c r="E37" s="23">
        <v>136.88999999999999</v>
      </c>
      <c r="F37" s="23" t="s">
        <v>180</v>
      </c>
      <c r="G37" s="23" t="s">
        <v>800</v>
      </c>
      <c r="H37" s="29"/>
    </row>
    <row r="38" spans="2:8">
      <c r="B38" s="23" t="s">
        <v>239</v>
      </c>
      <c r="C38" s="23" t="s">
        <v>239</v>
      </c>
      <c r="D38" s="23">
        <v>16</v>
      </c>
      <c r="F38" s="23">
        <v>0</v>
      </c>
      <c r="G38" s="23" t="s">
        <v>801</v>
      </c>
      <c r="H38" s="29"/>
    </row>
    <row r="39" spans="2:8">
      <c r="B39" s="23" t="s">
        <v>300</v>
      </c>
      <c r="C39" s="23" t="s">
        <v>300</v>
      </c>
      <c r="D39" s="23">
        <v>25</v>
      </c>
      <c r="F39" s="23">
        <v>0</v>
      </c>
      <c r="G39" s="23" t="s">
        <v>802</v>
      </c>
      <c r="H39" s="25"/>
    </row>
    <row r="40" spans="2:8">
      <c r="B40" s="23" t="s">
        <v>45</v>
      </c>
      <c r="C40" s="23" t="s">
        <v>803</v>
      </c>
      <c r="D40" s="23">
        <v>30</v>
      </c>
      <c r="F40" s="23">
        <v>0</v>
      </c>
      <c r="G40" s="23" t="s">
        <v>804</v>
      </c>
      <c r="H40" s="29"/>
    </row>
    <row r="41" spans="2:8">
      <c r="B41" s="23" t="s">
        <v>63</v>
      </c>
      <c r="C41" s="23" t="s">
        <v>803</v>
      </c>
      <c r="D41" s="23">
        <v>30</v>
      </c>
      <c r="F41" s="23">
        <v>0</v>
      </c>
      <c r="G41" s="23" t="s">
        <v>805</v>
      </c>
      <c r="H41" s="29"/>
    </row>
    <row r="42" spans="2:8">
      <c r="B42" s="23" t="s">
        <v>806</v>
      </c>
      <c r="C42" s="23" t="s">
        <v>806</v>
      </c>
      <c r="D42" s="23">
        <v>20</v>
      </c>
      <c r="F42" s="23">
        <v>789012</v>
      </c>
      <c r="G42" s="23" t="s">
        <v>807</v>
      </c>
      <c r="H42" s="29"/>
    </row>
    <row r="43" spans="2:8">
      <c r="B43" s="23" t="s">
        <v>79</v>
      </c>
      <c r="D43" s="23">
        <v>0</v>
      </c>
      <c r="F43" s="23">
        <v>0</v>
      </c>
      <c r="G43" s="23" t="s">
        <v>79</v>
      </c>
      <c r="H43" s="30"/>
    </row>
    <row r="44" spans="2:8">
      <c r="H44" s="25"/>
    </row>
    <row r="45" spans="2:8">
      <c r="H45" s="31"/>
    </row>
    <row r="46" spans="2:8">
      <c r="H46" s="32"/>
    </row>
    <row r="47" spans="2:8">
      <c r="H47" s="32"/>
    </row>
    <row r="48" spans="2:8">
      <c r="H48" s="32"/>
    </row>
    <row r="49" spans="8:8">
      <c r="H49" s="29"/>
    </row>
    <row r="50" spans="8:8">
      <c r="H50" s="29"/>
    </row>
    <row r="51" spans="8:8">
      <c r="H51" s="33"/>
    </row>
    <row r="52" spans="8:8">
      <c r="H52" s="29"/>
    </row>
    <row r="53" spans="8:8">
      <c r="H53" s="29"/>
    </row>
    <row r="54" spans="8:8">
      <c r="H54" s="34"/>
    </row>
    <row r="55" spans="8:8">
      <c r="H55" s="32"/>
    </row>
    <row r="56" spans="8:8">
      <c r="H56" s="29"/>
    </row>
    <row r="57" spans="8:8">
      <c r="H57" s="29"/>
    </row>
    <row r="58" spans="8:8">
      <c r="H58" s="35"/>
    </row>
    <row r="59" spans="8:8">
      <c r="H59" s="34"/>
    </row>
    <row r="60" spans="8:8">
      <c r="H60" s="34"/>
    </row>
    <row r="61" spans="8:8">
      <c r="H61" s="29"/>
    </row>
    <row r="62" spans="8:8">
      <c r="H62" s="29"/>
    </row>
    <row r="63" spans="8:8">
      <c r="H63" s="32"/>
    </row>
    <row r="64" spans="8:8">
      <c r="H64" s="29"/>
    </row>
    <row r="65" spans="8:8">
      <c r="H65" s="29"/>
    </row>
    <row r="66" spans="8:8">
      <c r="H66" s="33"/>
    </row>
    <row r="67" spans="8:8">
      <c r="H67" s="29"/>
    </row>
    <row r="68" spans="8:8">
      <c r="H68" s="29"/>
    </row>
    <row r="69" spans="8:8">
      <c r="H69" s="36"/>
    </row>
    <row r="70" spans="8:8">
      <c r="H70" s="37"/>
    </row>
    <row r="71" spans="8:8">
      <c r="H71" s="38"/>
    </row>
    <row r="72" spans="8:8">
      <c r="H72" s="38"/>
    </row>
    <row r="73" spans="8:8">
      <c r="H73" s="29"/>
    </row>
    <row r="74" spans="8:8">
      <c r="H74" s="29"/>
    </row>
    <row r="75" spans="8:8">
      <c r="H75" s="32"/>
    </row>
    <row r="76" spans="8:8">
      <c r="H76" s="32"/>
    </row>
    <row r="77" spans="8:8">
      <c r="H77" s="35"/>
    </row>
    <row r="78" spans="8:8">
      <c r="H78" s="39"/>
    </row>
    <row r="79" spans="8:8">
      <c r="H79" s="29"/>
    </row>
    <row r="80" spans="8:8">
      <c r="H80" s="29"/>
    </row>
    <row r="81" spans="8:8">
      <c r="H81" s="34"/>
    </row>
    <row r="82" spans="8:8">
      <c r="H82" s="34"/>
    </row>
    <row r="83" spans="8:8">
      <c r="H83" s="29"/>
    </row>
    <row r="84" spans="8:8">
      <c r="H84" s="29"/>
    </row>
    <row r="85" spans="8:8">
      <c r="H85" s="25"/>
    </row>
    <row r="86" spans="8:8">
      <c r="H86" s="25"/>
    </row>
    <row r="87" spans="8:8">
      <c r="H87" s="34"/>
    </row>
    <row r="88" spans="8:8">
      <c r="H88" s="34"/>
    </row>
    <row r="89" spans="8:8">
      <c r="H89" s="29"/>
    </row>
    <row r="90" spans="8:8">
      <c r="H90" s="29"/>
    </row>
    <row r="91" spans="8:8">
      <c r="H91" s="29"/>
    </row>
    <row r="92" spans="8:8">
      <c r="H92" s="29"/>
    </row>
    <row r="93" spans="8:8">
      <c r="H93" s="40"/>
    </row>
    <row r="94" spans="8:8">
      <c r="H94" s="40"/>
    </row>
    <row r="95" spans="8:8">
      <c r="H95" s="40"/>
    </row>
    <row r="96" spans="8:8">
      <c r="H96" s="40"/>
    </row>
    <row r="97" spans="8:8">
      <c r="H97" s="40"/>
    </row>
    <row r="98" spans="8:8">
      <c r="H98" s="40"/>
    </row>
    <row r="99" spans="8:8">
      <c r="H99" s="33"/>
    </row>
    <row r="100" spans="8:8">
      <c r="H100" s="41"/>
    </row>
    <row r="101" spans="8:8">
      <c r="H101" s="42"/>
    </row>
    <row r="102" spans="8:8">
      <c r="H102" s="31"/>
    </row>
    <row r="103" spans="8:8">
      <c r="H103" s="41"/>
    </row>
    <row r="104" spans="8:8">
      <c r="H104" s="25"/>
    </row>
    <row r="105" spans="8:8">
      <c r="H105" s="25"/>
    </row>
    <row r="106" spans="8:8">
      <c r="H106" s="32"/>
    </row>
    <row r="107" spans="8:8">
      <c r="H107" s="32"/>
    </row>
    <row r="108" spans="8:8">
      <c r="H108" s="40"/>
    </row>
    <row r="109" spans="8:8">
      <c r="H109" s="40"/>
    </row>
    <row r="110" spans="8:8">
      <c r="H110" s="29"/>
    </row>
    <row r="111" spans="8:8">
      <c r="H111" s="29"/>
    </row>
    <row r="112" spans="8:8">
      <c r="H112" s="33"/>
    </row>
    <row r="115" spans="8:8">
      <c r="H115" s="33"/>
    </row>
    <row r="116" spans="8:8">
      <c r="H116" s="40"/>
    </row>
    <row r="117" spans="8:8">
      <c r="H117" s="33"/>
    </row>
    <row r="118" spans="8:8">
      <c r="H118" s="34"/>
    </row>
    <row r="119" spans="8:8">
      <c r="H119" s="34"/>
    </row>
    <row r="120" spans="8:8">
      <c r="H120" s="29"/>
    </row>
    <row r="121" spans="8:8">
      <c r="H121" s="43"/>
    </row>
    <row r="122" spans="8:8">
      <c r="H122" s="43"/>
    </row>
    <row r="123" spans="8:8">
      <c r="H123" s="43"/>
    </row>
    <row r="124" spans="8:8">
      <c r="H124" s="43"/>
    </row>
    <row r="125" spans="8:8">
      <c r="H125" s="43"/>
    </row>
    <row r="126" spans="8:8">
      <c r="H126" s="43"/>
    </row>
    <row r="127" spans="8:8">
      <c r="H127" s="43"/>
    </row>
    <row r="128" spans="8:8">
      <c r="H128" s="43"/>
    </row>
    <row r="129" spans="8:8">
      <c r="H129" s="43"/>
    </row>
    <row r="130" spans="8:8">
      <c r="H130" s="43"/>
    </row>
    <row r="131" spans="8:8">
      <c r="H131" s="43"/>
    </row>
    <row r="132" spans="8:8">
      <c r="H132" s="43"/>
    </row>
    <row r="133" spans="8:8">
      <c r="H133" s="43"/>
    </row>
    <row r="134" spans="8:8">
      <c r="H134" s="43"/>
    </row>
    <row r="135" spans="8:8">
      <c r="H135" s="43"/>
    </row>
    <row r="136" spans="8:8">
      <c r="H136" s="43"/>
    </row>
    <row r="137" spans="8:8">
      <c r="H137" s="43"/>
    </row>
    <row r="138" spans="8:8">
      <c r="H138" s="43"/>
    </row>
    <row r="139" spans="8:8">
      <c r="H139" s="43"/>
    </row>
    <row r="140" spans="8:8">
      <c r="H140" s="43"/>
    </row>
    <row r="141" spans="8:8">
      <c r="H141" s="43"/>
    </row>
    <row r="142" spans="8:8">
      <c r="H142" s="43"/>
    </row>
    <row r="143" spans="8:8">
      <c r="H143" s="43"/>
    </row>
    <row r="144" spans="8:8">
      <c r="H144" s="43"/>
    </row>
    <row r="145" spans="8:8">
      <c r="H145" s="43"/>
    </row>
    <row r="146" spans="8:8">
      <c r="H146" s="43"/>
    </row>
    <row r="147" spans="8:8">
      <c r="H147" s="43"/>
    </row>
    <row r="148" spans="8:8">
      <c r="H148" s="43"/>
    </row>
    <row r="149" spans="8:8">
      <c r="H149" s="43"/>
    </row>
    <row r="150" spans="8:8">
      <c r="H150" s="43"/>
    </row>
    <row r="151" spans="8:8">
      <c r="H151" s="43"/>
    </row>
    <row r="152" spans="8:8">
      <c r="H152" s="43"/>
    </row>
    <row r="153" spans="8:8">
      <c r="H153" s="43"/>
    </row>
    <row r="154" spans="8:8">
      <c r="H154" s="43"/>
    </row>
    <row r="155" spans="8:8">
      <c r="H155" s="43"/>
    </row>
    <row r="156" spans="8:8">
      <c r="H156" s="43"/>
    </row>
    <row r="157" spans="8:8">
      <c r="H157" s="43"/>
    </row>
    <row r="158" spans="8:8">
      <c r="H158" s="43"/>
    </row>
    <row r="159" spans="8:8">
      <c r="H159" s="43"/>
    </row>
    <row r="160" spans="8:8">
      <c r="H160" s="43"/>
    </row>
    <row r="161" spans="8:8">
      <c r="H161" s="43"/>
    </row>
    <row r="162" spans="8:8">
      <c r="H162" s="43"/>
    </row>
    <row r="163" spans="8:8">
      <c r="H163" s="43"/>
    </row>
    <row r="164" spans="8:8">
      <c r="H164" s="43"/>
    </row>
    <row r="165" spans="8:8">
      <c r="H165" s="43"/>
    </row>
    <row r="166" spans="8:8">
      <c r="H166" s="43"/>
    </row>
    <row r="167" spans="8:8">
      <c r="H167" s="43"/>
    </row>
    <row r="168" spans="8:8">
      <c r="H168" s="43"/>
    </row>
    <row r="169" spans="8:8">
      <c r="H169" s="43"/>
    </row>
    <row r="170" spans="8:8">
      <c r="H170" s="43"/>
    </row>
    <row r="171" spans="8:8">
      <c r="H171" s="43"/>
    </row>
    <row r="172" spans="8:8">
      <c r="H172" s="43"/>
    </row>
  </sheetData>
  <pageMargins left="0.511811024" right="0.511811024" top="0.78740157499999996" bottom="0.78740157499999996" header="0.31496062000000002" footer="0.31496062000000002"/>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C1:J170"/>
  <sheetViews>
    <sheetView workbookViewId="0">
      <selection activeCell="E2" sqref="E2"/>
    </sheetView>
  </sheetViews>
  <sheetFormatPr defaultColWidth="9.140625" defaultRowHeight="15"/>
  <cols>
    <col min="1" max="1" width="9.140625" style="7" customWidth="1"/>
    <col min="2" max="2" width="9.140625" style="7"/>
    <col min="3" max="3" width="9.7109375" style="7" bestFit="1" customWidth="1"/>
    <col min="4" max="4" width="9.140625" style="7"/>
    <col min="5" max="5" width="12" style="7" bestFit="1" customWidth="1"/>
    <col min="6" max="6" width="9.140625" style="7"/>
    <col min="7" max="7" width="13.140625" style="20" bestFit="1" customWidth="1"/>
    <col min="8" max="8" width="9.140625" style="7"/>
    <col min="9" max="9" width="11.7109375" style="7" customWidth="1"/>
    <col min="10" max="10" width="10.85546875" style="7" bestFit="1" customWidth="1"/>
    <col min="11" max="16384" width="9.140625" style="7"/>
  </cols>
  <sheetData>
    <row r="1" spans="3:10">
      <c r="C1" s="3" t="s">
        <v>808</v>
      </c>
      <c r="E1" s="3" t="s">
        <v>809</v>
      </c>
      <c r="G1" s="3" t="s">
        <v>810</v>
      </c>
      <c r="I1" s="3" t="s">
        <v>811</v>
      </c>
    </row>
    <row r="2" spans="3:10">
      <c r="C2" s="7" t="s">
        <v>53</v>
      </c>
      <c r="E2" s="7" t="s">
        <v>29</v>
      </c>
      <c r="G2" s="2" t="s">
        <v>22</v>
      </c>
      <c r="I2" s="7">
        <v>0</v>
      </c>
      <c r="J2" s="45"/>
    </row>
    <row r="3" spans="3:10">
      <c r="C3" s="7" t="s">
        <v>25</v>
      </c>
      <c r="E3" s="7" t="s">
        <v>32</v>
      </c>
      <c r="G3" s="2" t="s">
        <v>134</v>
      </c>
      <c r="I3" s="7">
        <v>1</v>
      </c>
    </row>
    <row r="4" spans="3:10">
      <c r="C4" s="7" t="s">
        <v>28</v>
      </c>
      <c r="E4" s="7" t="s">
        <v>56</v>
      </c>
      <c r="G4" s="2" t="s">
        <v>329</v>
      </c>
      <c r="I4" s="7">
        <v>2</v>
      </c>
      <c r="J4" s="45"/>
    </row>
    <row r="5" spans="3:10">
      <c r="C5" s="7" t="s">
        <v>16</v>
      </c>
      <c r="E5" s="46" t="s">
        <v>41</v>
      </c>
      <c r="G5" s="2" t="s">
        <v>461</v>
      </c>
      <c r="I5" s="7">
        <v>3</v>
      </c>
    </row>
    <row r="6" spans="3:10">
      <c r="C6" s="7" t="s">
        <v>23</v>
      </c>
      <c r="E6" s="7" t="s">
        <v>17</v>
      </c>
      <c r="G6" s="67" t="s">
        <v>812</v>
      </c>
      <c r="I6" s="7">
        <v>4</v>
      </c>
      <c r="J6" s="45"/>
    </row>
    <row r="7" spans="3:10">
      <c r="E7" s="7" t="s">
        <v>47</v>
      </c>
      <c r="G7" s="7" t="s">
        <v>566</v>
      </c>
      <c r="I7" s="7">
        <v>5</v>
      </c>
    </row>
    <row r="8" spans="3:10">
      <c r="E8" s="7" t="s">
        <v>202</v>
      </c>
      <c r="G8" s="2"/>
      <c r="I8" s="7">
        <v>6</v>
      </c>
    </row>
    <row r="9" spans="3:10">
      <c r="E9" s="7" t="s">
        <v>206</v>
      </c>
      <c r="G9" s="2"/>
      <c r="I9" s="7">
        <v>7</v>
      </c>
    </row>
    <row r="10" spans="3:10">
      <c r="E10" s="45" t="s">
        <v>207</v>
      </c>
      <c r="G10" s="2"/>
      <c r="I10" s="7">
        <v>8</v>
      </c>
      <c r="J10" s="45"/>
    </row>
    <row r="11" spans="3:10">
      <c r="E11" s="45" t="s">
        <v>208</v>
      </c>
      <c r="G11" s="2"/>
      <c r="I11" s="7">
        <v>9</v>
      </c>
    </row>
    <row r="12" spans="3:10">
      <c r="E12" s="45" t="s">
        <v>399</v>
      </c>
      <c r="G12" s="2"/>
      <c r="I12" s="7">
        <v>10</v>
      </c>
      <c r="J12" s="45"/>
    </row>
    <row r="13" spans="3:10">
      <c r="E13" s="45" t="s">
        <v>54</v>
      </c>
      <c r="G13" s="2"/>
      <c r="J13" s="45"/>
    </row>
    <row r="14" spans="3:10">
      <c r="E14" s="45" t="s">
        <v>212</v>
      </c>
      <c r="G14" s="2"/>
    </row>
    <row r="15" spans="3:10">
      <c r="E15" s="45" t="s">
        <v>498</v>
      </c>
      <c r="G15" s="2"/>
      <c r="J15" s="1"/>
    </row>
    <row r="16" spans="3:10">
      <c r="E16" s="45" t="s">
        <v>24</v>
      </c>
      <c r="G16" s="2"/>
      <c r="J16" s="1"/>
    </row>
    <row r="17" spans="5:10">
      <c r="E17" s="45" t="s">
        <v>211</v>
      </c>
      <c r="G17" s="2"/>
      <c r="J17" s="1"/>
    </row>
    <row r="18" spans="5:10">
      <c r="G18" s="2"/>
      <c r="J18" s="1"/>
    </row>
    <row r="19" spans="5:10">
      <c r="G19" s="2"/>
      <c r="J19" s="1"/>
    </row>
    <row r="20" spans="5:10">
      <c r="G20" s="2"/>
      <c r="J20" s="1"/>
    </row>
    <row r="21" spans="5:10">
      <c r="G21" s="2"/>
      <c r="J21" s="1"/>
    </row>
    <row r="22" spans="5:10">
      <c r="G22" s="2"/>
      <c r="J22" s="1"/>
    </row>
    <row r="23" spans="5:10">
      <c r="G23" s="2"/>
      <c r="J23" s="1"/>
    </row>
    <row r="24" spans="5:10">
      <c r="G24" s="2"/>
      <c r="J24" s="1"/>
    </row>
    <row r="25" spans="5:10">
      <c r="G25" s="2"/>
      <c r="J25" s="1"/>
    </row>
    <row r="26" spans="5:10">
      <c r="G26" s="2"/>
      <c r="J26" s="1"/>
    </row>
    <row r="27" spans="5:10">
      <c r="G27" s="2"/>
      <c r="J27" s="1"/>
    </row>
    <row r="28" spans="5:10">
      <c r="G28" s="2"/>
      <c r="J28" s="1"/>
    </row>
    <row r="29" spans="5:10">
      <c r="G29" s="2"/>
      <c r="J29" s="1"/>
    </row>
    <row r="30" spans="5:10">
      <c r="G30" s="2"/>
      <c r="J30" s="1"/>
    </row>
    <row r="31" spans="5:10">
      <c r="G31" s="2"/>
      <c r="J31" s="1"/>
    </row>
    <row r="32" spans="5:10">
      <c r="G32" s="4"/>
      <c r="J32" s="1"/>
    </row>
    <row r="33" spans="7:10">
      <c r="G33" s="5"/>
      <c r="J33" s="1"/>
    </row>
    <row r="34" spans="7:10">
      <c r="G34" s="5"/>
      <c r="J34" s="1"/>
    </row>
    <row r="35" spans="7:10">
      <c r="G35" s="5"/>
      <c r="J35" s="1"/>
    </row>
    <row r="36" spans="7:10">
      <c r="G36" s="5"/>
      <c r="J36" s="1"/>
    </row>
    <row r="37" spans="7:10">
      <c r="G37" s="5"/>
      <c r="J37" s="1"/>
    </row>
    <row r="38" spans="7:10">
      <c r="G38" s="6"/>
      <c r="J38" s="1"/>
    </row>
    <row r="39" spans="7:10">
      <c r="G39" s="6"/>
      <c r="J39" s="1"/>
    </row>
    <row r="40" spans="7:10">
      <c r="G40" s="6"/>
      <c r="J40" s="1"/>
    </row>
    <row r="41" spans="7:10">
      <c r="G41" s="2"/>
      <c r="J41" s="1"/>
    </row>
    <row r="42" spans="7:10">
      <c r="G42" s="2"/>
      <c r="J42" s="1"/>
    </row>
    <row r="43" spans="7:10">
      <c r="G43" s="8"/>
      <c r="J43" s="1"/>
    </row>
    <row r="44" spans="7:10">
      <c r="G44" s="9"/>
      <c r="J44" s="1"/>
    </row>
    <row r="45" spans="7:10">
      <c r="G45" s="9"/>
      <c r="J45" s="1"/>
    </row>
    <row r="46" spans="7:10">
      <c r="G46" s="9"/>
      <c r="J46" s="1"/>
    </row>
    <row r="47" spans="7:10">
      <c r="G47" s="5"/>
      <c r="J47" s="1"/>
    </row>
    <row r="48" spans="7:10">
      <c r="G48" s="5"/>
      <c r="J48" s="1"/>
    </row>
    <row r="49" spans="7:10">
      <c r="G49" s="10"/>
      <c r="J49" s="1"/>
    </row>
    <row r="50" spans="7:10">
      <c r="G50" s="5"/>
      <c r="J50" s="1"/>
    </row>
    <row r="51" spans="7:10">
      <c r="G51" s="5"/>
      <c r="J51" s="1"/>
    </row>
    <row r="52" spans="7:10">
      <c r="G52" s="11"/>
      <c r="J52" s="1"/>
    </row>
    <row r="53" spans="7:10">
      <c r="G53" s="9"/>
      <c r="J53" s="1"/>
    </row>
    <row r="54" spans="7:10">
      <c r="G54" s="5"/>
      <c r="J54" s="1"/>
    </row>
    <row r="55" spans="7:10">
      <c r="G55" s="5"/>
      <c r="J55" s="1"/>
    </row>
    <row r="56" spans="7:10">
      <c r="G56" s="12"/>
      <c r="J56" s="1"/>
    </row>
    <row r="57" spans="7:10">
      <c r="G57" s="11"/>
      <c r="J57" s="1"/>
    </row>
    <row r="58" spans="7:10">
      <c r="G58" s="11"/>
      <c r="J58" s="1"/>
    </row>
    <row r="59" spans="7:10">
      <c r="G59" s="5"/>
      <c r="J59" s="1"/>
    </row>
    <row r="60" spans="7:10">
      <c r="G60" s="5"/>
      <c r="J60" s="1"/>
    </row>
    <row r="61" spans="7:10">
      <c r="G61" s="9"/>
      <c r="J61" s="1"/>
    </row>
    <row r="62" spans="7:10">
      <c r="G62" s="5"/>
      <c r="J62" s="1"/>
    </row>
    <row r="63" spans="7:10">
      <c r="G63" s="5"/>
      <c r="J63" s="1"/>
    </row>
    <row r="64" spans="7:10">
      <c r="G64" s="10"/>
      <c r="J64" s="1"/>
    </row>
    <row r="65" spans="7:10">
      <c r="G65" s="5"/>
      <c r="J65" s="1"/>
    </row>
    <row r="66" spans="7:10">
      <c r="G66" s="5"/>
      <c r="J66" s="1"/>
    </row>
    <row r="67" spans="7:10">
      <c r="G67" s="13"/>
      <c r="J67" s="1"/>
    </row>
    <row r="68" spans="7:10">
      <c r="G68" s="14"/>
      <c r="J68" s="1"/>
    </row>
    <row r="69" spans="7:10">
      <c r="G69" s="15"/>
      <c r="J69" s="1"/>
    </row>
    <row r="70" spans="7:10">
      <c r="G70" s="15"/>
      <c r="J70" s="1"/>
    </row>
    <row r="71" spans="7:10">
      <c r="G71" s="5"/>
      <c r="J71" s="1"/>
    </row>
    <row r="72" spans="7:10">
      <c r="G72" s="5"/>
      <c r="J72" s="1"/>
    </row>
    <row r="73" spans="7:10">
      <c r="G73" s="9"/>
      <c r="J73" s="1"/>
    </row>
    <row r="74" spans="7:10">
      <c r="G74" s="9"/>
      <c r="J74" s="1"/>
    </row>
    <row r="75" spans="7:10">
      <c r="G75" s="12"/>
      <c r="J75" s="1"/>
    </row>
    <row r="76" spans="7:10">
      <c r="G76" s="16"/>
      <c r="J76" s="1"/>
    </row>
    <row r="77" spans="7:10">
      <c r="G77" s="5"/>
      <c r="J77" s="1"/>
    </row>
    <row r="78" spans="7:10">
      <c r="G78" s="5"/>
      <c r="J78" s="1"/>
    </row>
    <row r="79" spans="7:10">
      <c r="G79" s="11"/>
      <c r="J79" s="1"/>
    </row>
    <row r="80" spans="7:10">
      <c r="G80" s="11"/>
      <c r="J80" s="1"/>
    </row>
    <row r="81" spans="7:10">
      <c r="G81" s="5"/>
      <c r="J81" s="1"/>
    </row>
    <row r="82" spans="7:10">
      <c r="G82" s="5"/>
      <c r="J82" s="1"/>
    </row>
    <row r="83" spans="7:10">
      <c r="G83" s="2"/>
      <c r="J83" s="1"/>
    </row>
    <row r="84" spans="7:10">
      <c r="G84" s="2"/>
      <c r="J84" s="1"/>
    </row>
    <row r="85" spans="7:10">
      <c r="G85" s="11"/>
      <c r="J85" s="1"/>
    </row>
    <row r="86" spans="7:10">
      <c r="G86" s="11"/>
      <c r="J86" s="1"/>
    </row>
    <row r="87" spans="7:10">
      <c r="G87" s="5"/>
      <c r="J87" s="1"/>
    </row>
    <row r="88" spans="7:10">
      <c r="G88" s="5"/>
      <c r="J88" s="1"/>
    </row>
    <row r="89" spans="7:10">
      <c r="G89" s="5"/>
      <c r="J89" s="1"/>
    </row>
    <row r="90" spans="7:10">
      <c r="G90" s="5"/>
      <c r="J90" s="1"/>
    </row>
    <row r="91" spans="7:10">
      <c r="G91" s="17"/>
      <c r="J91" s="1"/>
    </row>
    <row r="92" spans="7:10">
      <c r="G92" s="17"/>
      <c r="J92" s="1"/>
    </row>
    <row r="93" spans="7:10">
      <c r="G93" s="17"/>
      <c r="J93" s="1"/>
    </row>
    <row r="94" spans="7:10">
      <c r="G94" s="17"/>
      <c r="J94" s="1"/>
    </row>
    <row r="95" spans="7:10">
      <c r="G95" s="17"/>
      <c r="J95" s="1"/>
    </row>
    <row r="96" spans="7:10">
      <c r="G96" s="17"/>
      <c r="J96" s="1"/>
    </row>
    <row r="97" spans="7:10">
      <c r="G97" s="10"/>
      <c r="J97" s="1"/>
    </row>
    <row r="98" spans="7:10">
      <c r="G98" s="18"/>
      <c r="J98" s="1"/>
    </row>
    <row r="99" spans="7:10">
      <c r="G99" s="19"/>
      <c r="J99" s="1"/>
    </row>
    <row r="100" spans="7:10">
      <c r="G100" s="8"/>
      <c r="J100" s="1"/>
    </row>
    <row r="101" spans="7:10">
      <c r="G101" s="18"/>
      <c r="J101" s="1"/>
    </row>
    <row r="102" spans="7:10">
      <c r="G102" s="2"/>
      <c r="J102" s="1"/>
    </row>
    <row r="103" spans="7:10">
      <c r="G103" s="2"/>
      <c r="J103" s="1"/>
    </row>
    <row r="104" spans="7:10">
      <c r="G104" s="9"/>
      <c r="J104" s="1"/>
    </row>
    <row r="105" spans="7:10">
      <c r="G105" s="9"/>
      <c r="J105" s="1"/>
    </row>
    <row r="106" spans="7:10">
      <c r="G106" s="17"/>
      <c r="J106" s="1"/>
    </row>
    <row r="107" spans="7:10">
      <c r="G107" s="17"/>
      <c r="J107" s="1"/>
    </row>
    <row r="108" spans="7:10">
      <c r="G108" s="5"/>
      <c r="J108" s="1"/>
    </row>
    <row r="109" spans="7:10">
      <c r="G109" s="5"/>
      <c r="J109" s="1"/>
    </row>
    <row r="110" spans="7:10">
      <c r="G110" s="10"/>
      <c r="J110" s="1"/>
    </row>
    <row r="111" spans="7:10">
      <c r="J111" s="1"/>
    </row>
    <row r="112" spans="7:10">
      <c r="J112" s="1"/>
    </row>
    <row r="113" spans="7:10">
      <c r="G113" s="10"/>
      <c r="J113" s="1"/>
    </row>
    <row r="114" spans="7:10">
      <c r="G114" s="17"/>
      <c r="J114" s="1"/>
    </row>
    <row r="115" spans="7:10">
      <c r="G115" s="10"/>
      <c r="J115" s="1"/>
    </row>
    <row r="116" spans="7:10">
      <c r="G116" s="11"/>
      <c r="J116" s="1"/>
    </row>
    <row r="117" spans="7:10">
      <c r="G117" s="11"/>
      <c r="J117" s="1"/>
    </row>
    <row r="118" spans="7:10">
      <c r="G118" s="5"/>
      <c r="J118" s="1"/>
    </row>
    <row r="119" spans="7:10">
      <c r="G119" s="21"/>
      <c r="J119" s="1"/>
    </row>
    <row r="120" spans="7:10">
      <c r="G120" s="21"/>
      <c r="J120" s="1"/>
    </row>
    <row r="121" spans="7:10">
      <c r="G121" s="21"/>
      <c r="J121" s="1"/>
    </row>
    <row r="122" spans="7:10">
      <c r="G122" s="21"/>
      <c r="J122" s="1"/>
    </row>
    <row r="123" spans="7:10">
      <c r="G123" s="21"/>
      <c r="J123" s="1"/>
    </row>
    <row r="124" spans="7:10">
      <c r="G124" s="21"/>
      <c r="J124" s="1"/>
    </row>
    <row r="125" spans="7:10">
      <c r="G125" s="21"/>
      <c r="J125" s="1"/>
    </row>
    <row r="126" spans="7:10">
      <c r="G126" s="21"/>
      <c r="J126" s="1"/>
    </row>
    <row r="127" spans="7:10">
      <c r="G127" s="21"/>
      <c r="J127" s="1"/>
    </row>
    <row r="128" spans="7:10">
      <c r="G128" s="21"/>
      <c r="J128" s="1"/>
    </row>
    <row r="129" spans="7:10">
      <c r="G129" s="21"/>
      <c r="J129" s="1"/>
    </row>
    <row r="130" spans="7:10">
      <c r="G130" s="21"/>
      <c r="J130" s="1"/>
    </row>
    <row r="131" spans="7:10">
      <c r="G131" s="21"/>
      <c r="J131" s="1"/>
    </row>
    <row r="132" spans="7:10">
      <c r="G132" s="21"/>
      <c r="J132" s="1"/>
    </row>
    <row r="133" spans="7:10">
      <c r="G133" s="21"/>
      <c r="J133" s="1"/>
    </row>
    <row r="134" spans="7:10">
      <c r="G134" s="21"/>
      <c r="J134" s="1"/>
    </row>
    <row r="135" spans="7:10">
      <c r="G135" s="21"/>
      <c r="J135" s="1"/>
    </row>
    <row r="136" spans="7:10">
      <c r="G136" s="21"/>
      <c r="J136" s="1"/>
    </row>
    <row r="137" spans="7:10">
      <c r="G137" s="21"/>
      <c r="J137" s="1"/>
    </row>
    <row r="138" spans="7:10">
      <c r="G138" s="21"/>
      <c r="J138" s="1"/>
    </row>
    <row r="139" spans="7:10">
      <c r="G139" s="21"/>
      <c r="J139" s="1"/>
    </row>
    <row r="140" spans="7:10">
      <c r="G140" s="21"/>
      <c r="J140" s="1"/>
    </row>
    <row r="141" spans="7:10">
      <c r="G141" s="21"/>
      <c r="J141" s="1"/>
    </row>
    <row r="142" spans="7:10">
      <c r="G142" s="21"/>
      <c r="J142" s="1"/>
    </row>
    <row r="143" spans="7:10">
      <c r="G143" s="21"/>
      <c r="J143" s="1"/>
    </row>
    <row r="144" spans="7:10">
      <c r="G144" s="21"/>
      <c r="J144" s="1"/>
    </row>
    <row r="145" spans="7:10">
      <c r="G145" s="21"/>
      <c r="J145" s="1"/>
    </row>
    <row r="146" spans="7:10">
      <c r="G146" s="21"/>
      <c r="J146" s="1"/>
    </row>
    <row r="147" spans="7:10">
      <c r="G147" s="21"/>
      <c r="J147" s="1"/>
    </row>
    <row r="148" spans="7:10">
      <c r="G148" s="21"/>
      <c r="J148" s="1"/>
    </row>
    <row r="149" spans="7:10">
      <c r="G149" s="21"/>
      <c r="J149" s="1"/>
    </row>
    <row r="150" spans="7:10">
      <c r="G150" s="21"/>
    </row>
    <row r="151" spans="7:10">
      <c r="G151" s="21"/>
    </row>
    <row r="152" spans="7:10">
      <c r="G152" s="21"/>
    </row>
    <row r="153" spans="7:10">
      <c r="G153" s="21"/>
    </row>
    <row r="154" spans="7:10">
      <c r="G154" s="21"/>
    </row>
    <row r="155" spans="7:10">
      <c r="G155" s="21"/>
    </row>
    <row r="156" spans="7:10">
      <c r="G156" s="21"/>
    </row>
    <row r="157" spans="7:10">
      <c r="G157" s="21"/>
    </row>
    <row r="158" spans="7:10">
      <c r="G158" s="21"/>
    </row>
    <row r="159" spans="7:10">
      <c r="G159" s="21"/>
    </row>
    <row r="160" spans="7:10">
      <c r="G160" s="21"/>
    </row>
    <row r="161" spans="7:7">
      <c r="G161" s="21"/>
    </row>
    <row r="162" spans="7:7">
      <c r="G162" s="21"/>
    </row>
    <row r="163" spans="7:7">
      <c r="G163" s="21"/>
    </row>
    <row r="164" spans="7:7">
      <c r="G164" s="21"/>
    </row>
    <row r="165" spans="7:7">
      <c r="G165" s="21"/>
    </row>
    <row r="166" spans="7:7">
      <c r="G166" s="21"/>
    </row>
    <row r="167" spans="7:7">
      <c r="G167" s="21"/>
    </row>
    <row r="168" spans="7:7">
      <c r="G168" s="21"/>
    </row>
    <row r="169" spans="7:7">
      <c r="G169" s="21"/>
    </row>
    <row r="170" spans="7:7">
      <c r="G170" s="21"/>
    </row>
  </sheetData>
  <sortState xmlns:xlrd2="http://schemas.microsoft.com/office/spreadsheetml/2017/richdata2" ref="J2:J147">
    <sortCondition ref="J2"/>
  </sortState>
  <pageMargins left="0.511811024" right="0.511811024" top="0.78740157499999996" bottom="0.78740157499999996" header="0.31496062000000002" footer="0.31496062000000002"/>
  <pageSetup paperSize="9" orientation="portrait" verticalDpi="0"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0"/>
  <sheetViews>
    <sheetView topLeftCell="A47" workbookViewId="0">
      <selection activeCell="L9" sqref="L9"/>
    </sheetView>
  </sheetViews>
  <sheetFormatPr defaultColWidth="9.140625" defaultRowHeight="13.5"/>
  <cols>
    <col min="1" max="1" width="5.7109375" style="47" customWidth="1"/>
    <col min="2" max="2" width="20.7109375" style="47" customWidth="1"/>
    <col min="3" max="7" width="20.28515625" style="47" customWidth="1"/>
    <col min="8" max="8" width="5.7109375" style="47" customWidth="1"/>
    <col min="9" max="14" width="15.7109375" style="54" customWidth="1"/>
    <col min="15" max="24" width="20.7109375" style="54" customWidth="1"/>
    <col min="25" max="49" width="20.7109375" style="47" customWidth="1"/>
    <col min="50" max="16384" width="9.140625" style="47"/>
  </cols>
  <sheetData>
    <row r="1" spans="1:28" ht="20.100000000000001" customHeight="1">
      <c r="A1" s="51"/>
      <c r="B1" s="51"/>
      <c r="C1" s="51"/>
      <c r="D1" s="51"/>
      <c r="E1" s="51"/>
      <c r="F1" s="51"/>
      <c r="G1" s="51"/>
      <c r="H1" s="51"/>
    </row>
    <row r="2" spans="1:28" ht="15" customHeight="1">
      <c r="A2" s="51"/>
      <c r="B2" s="61" t="s">
        <v>577</v>
      </c>
      <c r="C2" s="103" t="s">
        <v>53</v>
      </c>
      <c r="D2" s="103" t="s">
        <v>25</v>
      </c>
      <c r="E2" s="103" t="s">
        <v>28</v>
      </c>
      <c r="F2" s="103" t="s">
        <v>16</v>
      </c>
      <c r="G2" s="103" t="s">
        <v>23</v>
      </c>
      <c r="H2" s="51"/>
      <c r="I2" s="55"/>
      <c r="J2" s="56"/>
      <c r="K2" s="56"/>
      <c r="L2" s="56"/>
      <c r="M2" s="56"/>
      <c r="N2" s="56"/>
      <c r="P2" s="50"/>
      <c r="Q2" s="57"/>
      <c r="R2" s="57"/>
      <c r="S2" s="57"/>
      <c r="T2" s="57"/>
      <c r="U2" s="57"/>
      <c r="W2" s="50"/>
      <c r="X2" s="57"/>
      <c r="Y2" s="48"/>
      <c r="Z2" s="48"/>
      <c r="AA2" s="48"/>
      <c r="AB2" s="48"/>
    </row>
    <row r="3" spans="1:28" ht="15" customHeight="1">
      <c r="A3" s="51"/>
      <c r="B3" s="62" t="str" cm="1">
        <f t="array" ref="B3">_xlfn.SINGLE(INDEX(ListaProfEfetivo!D2:D129&amp;" Horas",MATCH($B$2,ListaProfEfetivo!A2:A129,0)))</f>
        <v>120 Horas</v>
      </c>
      <c r="C3" s="104"/>
      <c r="D3" s="104"/>
      <c r="E3" s="104"/>
      <c r="F3" s="104"/>
      <c r="G3" s="104"/>
      <c r="H3" s="51"/>
      <c r="I3" s="55"/>
      <c r="J3" s="56"/>
      <c r="K3" s="56"/>
      <c r="L3" s="56"/>
      <c r="M3" s="56"/>
      <c r="N3" s="56"/>
      <c r="P3" s="50"/>
      <c r="Q3" s="57"/>
      <c r="R3" s="57"/>
      <c r="S3" s="57"/>
      <c r="T3" s="57"/>
      <c r="U3" s="57"/>
      <c r="W3" s="50"/>
      <c r="X3" s="57"/>
      <c r="Y3" s="48"/>
      <c r="Z3" s="48"/>
      <c r="AA3" s="48"/>
      <c r="AB3" s="48"/>
    </row>
    <row r="4" spans="1:28" ht="15" customHeight="1">
      <c r="A4" s="51"/>
      <c r="B4" s="62" t="str" cm="1">
        <f t="array" ref="B4">_xlfn.SINGLE(INDEX(ListaProfEfetivo!C2:C129&amp;" Créditos",MATCH($B$2,ListaProfEfetivo!A2:A129,0)))</f>
        <v>8 Créditos</v>
      </c>
      <c r="C4" s="105"/>
      <c r="D4" s="105"/>
      <c r="E4" s="105"/>
      <c r="F4" s="105"/>
      <c r="G4" s="105"/>
      <c r="H4" s="51"/>
      <c r="I4" s="55"/>
      <c r="J4" s="56"/>
      <c r="K4" s="56"/>
      <c r="L4" s="56"/>
      <c r="M4" s="56"/>
      <c r="N4" s="56"/>
      <c r="P4" s="50"/>
      <c r="Q4" s="57"/>
      <c r="R4" s="57"/>
      <c r="S4" s="57"/>
      <c r="T4" s="57"/>
      <c r="U4" s="57"/>
      <c r="W4" s="50"/>
      <c r="X4" s="57"/>
      <c r="Y4" s="48"/>
      <c r="Z4" s="48"/>
      <c r="AA4" s="48"/>
      <c r="AB4" s="48"/>
    </row>
    <row r="5" spans="1:28" ht="60" customHeight="1">
      <c r="A5" s="51"/>
      <c r="B5" s="70" t="s">
        <v>29</v>
      </c>
      <c r="C5" s="49" t="str" cm="1">
        <f t="array" ref="C5">INDEX(ListaOferta3!$A$1:$A$984&amp;" ("&amp;ListaOferta3!$B$1:$B$984&amp;")  ("&amp;ListaOferta3!$J$1:$J$984&amp;")",MATCH(C$2&amp;$B5&amp;$B$2,ListaOferta3!$F$1:$F$984&amp;ListaOferta3!$G$1:$G$984&amp;ListaOferta3!$K$1:$K$984,0))</f>
        <v>Arquitetura e Desenho de Software (1)  (I6)</v>
      </c>
      <c r="D5" s="49" t="e" cm="1">
        <f t="array" ref="D5">INDEX(ListaOferta3!$A$1:$A$984&amp;" ("&amp;ListaOferta3!$B$1:$B$984&amp;")  ("&amp;ListaOferta3!$J$1:$J$984&amp;")",MATCH(D$2&amp;$B5&amp;$B$2,ListaOferta3!$F$1:$F$984&amp;ListaOferta3!$G$1:$G$984&amp;ListaOferta3!$K$1:$K$984,0))</f>
        <v>#N/A</v>
      </c>
      <c r="E5" s="49" t="e" cm="1">
        <f t="array" ref="E5">INDEX(ListaOferta3!$A$1:$A$984&amp;" ("&amp;ListaOferta3!$B$1:$B$984&amp;")  ("&amp;ListaOferta3!$J$1:$J$984&amp;")",MATCH(E$2&amp;$B5&amp;$B$2,ListaOferta3!$F$1:$F$984&amp;ListaOferta3!$G$1:$G$984&amp;ListaOferta3!$K$1:$K$984,0))</f>
        <v>#N/A</v>
      </c>
      <c r="F5" s="49" t="e" cm="1">
        <f t="array" ref="F5">INDEX(ListaOferta3!$A$1:$A$984&amp;" ("&amp;ListaOferta3!$B$1:$B$984&amp;")  ("&amp;ListaOferta3!$J$1:$J$984&amp;")",MATCH(F$2&amp;$B5&amp;$B$2,ListaOferta3!$F$1:$F$984&amp;ListaOferta3!$G$1:$G$984&amp;ListaOferta3!$K$1:$K$984,0))</f>
        <v>#N/A</v>
      </c>
      <c r="G5" s="49" t="str" cm="1">
        <f t="array" ref="G5">INDEX(ListaOferta3!$A$1:$A$984&amp;" ("&amp;ListaOferta3!$B$1:$B$984&amp;")  ("&amp;ListaOferta3!$J$1:$J$984&amp;")",MATCH(G$2&amp;$B5&amp;$B$2,ListaOferta3!$F$1:$F$984&amp;ListaOferta3!$G$1:$G$984&amp;ListaOferta3!$K$1:$K$984,0))</f>
        <v>Arquitetura e Desenho de Software (1)  (I6)</v>
      </c>
      <c r="H5" s="51"/>
      <c r="I5" s="56"/>
      <c r="J5" s="50"/>
      <c r="K5" s="50"/>
      <c r="L5" s="50"/>
      <c r="M5" s="50"/>
      <c r="N5" s="50"/>
      <c r="P5" s="57"/>
      <c r="Q5" s="50"/>
      <c r="R5" s="50"/>
      <c r="S5" s="50"/>
      <c r="T5" s="50"/>
      <c r="U5" s="50"/>
      <c r="W5" s="57"/>
      <c r="X5" s="50"/>
      <c r="Y5" s="50"/>
      <c r="Z5" s="50"/>
      <c r="AA5" s="50"/>
      <c r="AB5" s="50"/>
    </row>
    <row r="6" spans="1:28" ht="60" customHeight="1">
      <c r="A6" s="51"/>
      <c r="B6" s="52" t="s">
        <v>32</v>
      </c>
      <c r="C6" s="49" t="str" cm="1">
        <f t="array" ref="C6">INDEX(ListaOferta3!$A$1:$A$984&amp;" ("&amp;ListaOferta3!$B$1:$B$984&amp;")  ("&amp;ListaOferta3!$J$1:$J$984&amp;")",MATCH(C$2&amp;$B6&amp;$B$2,ListaOferta3!$F$1:$F$984&amp;ListaOferta3!$G$1:$G$984&amp;ListaOferta3!$K$1:$K$984,0))</f>
        <v>Paradigmas de Programação (1)  (I5)</v>
      </c>
      <c r="D6" s="49" t="e" cm="1">
        <f t="array" ref="D6">INDEX(ListaOferta3!$A$1:$A$984&amp;" ("&amp;ListaOferta3!$B$1:$B$984&amp;")  ("&amp;ListaOferta3!$J$1:$J$984&amp;")",MATCH(D$2&amp;$B6&amp;$B$2,ListaOferta3!$F$1:$F$984&amp;ListaOferta3!$G$1:$G$984&amp;ListaOferta3!$K$1:$K$984,0))</f>
        <v>#N/A</v>
      </c>
      <c r="E6" s="49" t="e" cm="1">
        <f t="array" ref="E6">INDEX(ListaOferta3!$A$1:$A$984&amp;" ("&amp;ListaOferta3!$B$1:$B$984&amp;")  ("&amp;ListaOferta3!$J$1:$J$984&amp;")",MATCH(E$2&amp;$B6&amp;$B$2,ListaOferta3!$F$1:$F$984&amp;ListaOferta3!$G$1:$G$984&amp;ListaOferta3!$K$1:$K$984,0))</f>
        <v>#N/A</v>
      </c>
      <c r="F6" s="49" t="e" cm="1">
        <f t="array" ref="F6">INDEX(ListaOferta3!$A$1:$A$984&amp;" ("&amp;ListaOferta3!$B$1:$B$984&amp;")  ("&amp;ListaOferta3!$J$1:$J$984&amp;")",MATCH(F$2&amp;$B6&amp;$B$2,ListaOferta3!$F$1:$F$984&amp;ListaOferta3!$G$1:$G$984&amp;ListaOferta3!$K$1:$K$984,0))</f>
        <v>#N/A</v>
      </c>
      <c r="G6" s="49" t="str" cm="1">
        <f t="array" ref="G6">INDEX(ListaOferta3!$A$1:$A$984&amp;" ("&amp;ListaOferta3!$B$1:$B$984&amp;")  ("&amp;ListaOferta3!$J$1:$J$984&amp;")",MATCH(G$2&amp;$B6&amp;$B$2,ListaOferta3!$F$1:$F$984&amp;ListaOferta3!$G$1:$G$984&amp;ListaOferta3!$K$1:$K$984,0))</f>
        <v>Paradigmas de Programação (1)  (I7)</v>
      </c>
      <c r="H6" s="51"/>
      <c r="I6" s="56"/>
      <c r="J6" s="50"/>
      <c r="K6" s="50"/>
      <c r="L6" s="50"/>
      <c r="M6" s="50"/>
      <c r="N6" s="50"/>
      <c r="P6" s="57"/>
      <c r="Q6" s="50"/>
      <c r="R6" s="50"/>
      <c r="S6" s="50"/>
      <c r="T6" s="50"/>
      <c r="U6" s="50"/>
      <c r="W6" s="57"/>
      <c r="X6" s="50"/>
      <c r="Y6" s="50"/>
      <c r="Z6" s="50"/>
      <c r="AA6" s="50"/>
      <c r="AB6" s="50"/>
    </row>
    <row r="7" spans="1:28" ht="60" customHeight="1">
      <c r="A7" s="51"/>
      <c r="B7" s="52" t="s">
        <v>56</v>
      </c>
      <c r="C7" s="49" t="e" cm="1">
        <f t="array" ref="C7">INDEX(ListaOferta3!$A$1:$A$984&amp;" ("&amp;ListaOferta3!$B$1:$B$984&amp;")  ("&amp;ListaOferta3!$J$1:$J$984&amp;")",MATCH(C$2&amp;$B7&amp;$B$2,ListaOferta3!$F$1:$F$984&amp;ListaOferta3!$G$1:$G$984&amp;ListaOferta3!$K$1:$K$984,0))</f>
        <v>#N/A</v>
      </c>
      <c r="D7" s="49" t="e" cm="1">
        <f t="array" ref="D7">INDEX(ListaOferta3!$A$1:$A$984&amp;" ("&amp;ListaOferta3!$B$1:$B$984&amp;")  ("&amp;ListaOferta3!$J$1:$J$984&amp;")",MATCH(D$2&amp;$B7&amp;$B$2,ListaOferta3!$F$1:$F$984&amp;ListaOferta3!$G$1:$G$984&amp;ListaOferta3!$K$1:$K$984,0))</f>
        <v>#N/A</v>
      </c>
      <c r="E7" s="49" t="e" cm="1">
        <f t="array" ref="E7">INDEX(ListaOferta3!$A$1:$A$984&amp;" ("&amp;ListaOferta3!$B$1:$B$984&amp;")  ("&amp;ListaOferta3!$J$1:$J$984&amp;")",MATCH(E$2&amp;$B7&amp;$B$2,ListaOferta3!$F$1:$F$984&amp;ListaOferta3!$G$1:$G$984&amp;ListaOferta3!$K$1:$K$984,0))</f>
        <v>#N/A</v>
      </c>
      <c r="F7" s="49" t="e" cm="1">
        <f t="array" ref="F7">INDEX(ListaOferta3!$A$1:$A$984&amp;" ("&amp;ListaOferta3!$B$1:$B$984&amp;")  ("&amp;ListaOferta3!$J$1:$J$984&amp;")",MATCH(F$2&amp;$B7&amp;$B$2,ListaOferta3!$F$1:$F$984&amp;ListaOferta3!$G$1:$G$984&amp;ListaOferta3!$K$1:$K$984,0))</f>
        <v>#N/A</v>
      </c>
      <c r="G7" s="49" t="e" cm="1">
        <f t="array" ref="G7">INDEX(ListaOferta3!$A$1:$A$984&amp;" ("&amp;ListaOferta3!$B$1:$B$984&amp;")  ("&amp;ListaOferta3!$J$1:$J$984&amp;")",MATCH(G$2&amp;$B7&amp;$B$2,ListaOferta3!$F$1:$F$984&amp;ListaOferta3!$G$1:$G$984&amp;ListaOferta3!$K$1:$K$984,0))</f>
        <v>#N/A</v>
      </c>
      <c r="H7" s="51"/>
      <c r="I7" s="56"/>
      <c r="J7" s="50"/>
      <c r="K7" s="50"/>
      <c r="L7" s="50"/>
      <c r="M7" s="50"/>
      <c r="N7" s="50"/>
      <c r="P7" s="57"/>
      <c r="Q7" s="50"/>
      <c r="R7" s="50"/>
      <c r="S7" s="50"/>
      <c r="T7" s="50"/>
      <c r="U7" s="50"/>
      <c r="W7" s="57"/>
      <c r="X7" s="50"/>
      <c r="Y7" s="50"/>
      <c r="Z7" s="50"/>
      <c r="AA7" s="50"/>
      <c r="AB7" s="50"/>
    </row>
    <row r="8" spans="1:28" ht="60" customHeight="1">
      <c r="A8" s="51"/>
      <c r="B8" s="53" t="s">
        <v>41</v>
      </c>
      <c r="C8" s="49" t="e" cm="1">
        <f t="array" ref="C8">INDEX(ListaOferta3!$A$1:$A$984&amp;" ("&amp;ListaOferta3!$B$1:$B$984&amp;")  ("&amp;ListaOferta3!$J$1:$J$984&amp;")",MATCH(C$2&amp;$B8&amp;$B$2,ListaOferta3!$F$1:$F$984&amp;ListaOferta3!$G$1:$G$984&amp;ListaOferta3!$K$1:$K$984,0))</f>
        <v>#N/A</v>
      </c>
      <c r="D8" s="49" t="e" cm="1">
        <f t="array" ref="D8">INDEX(ListaOferta3!$A$1:$A$984&amp;" ("&amp;ListaOferta3!$B$1:$B$984&amp;")  ("&amp;ListaOferta3!$J$1:$J$984&amp;")",MATCH(D$2&amp;$B8&amp;$B$2,ListaOferta3!$F$1:$F$984&amp;ListaOferta3!$G$1:$G$984&amp;ListaOferta3!$K$1:$K$984,0))</f>
        <v>#N/A</v>
      </c>
      <c r="E8" s="49" t="e" cm="1">
        <f t="array" ref="E8">INDEX(ListaOferta3!$A$1:$A$984&amp;" ("&amp;ListaOferta3!$B$1:$B$984&amp;")  ("&amp;ListaOferta3!$J$1:$J$984&amp;")",MATCH(E$2&amp;$B8&amp;$B$2,ListaOferta3!$F$1:$F$984&amp;ListaOferta3!$G$1:$G$984&amp;ListaOferta3!$K$1:$K$984,0))</f>
        <v>#N/A</v>
      </c>
      <c r="F8" s="49" t="e" cm="1">
        <f t="array" ref="F8">INDEX(ListaOferta3!$A$1:$A$984&amp;" ("&amp;ListaOferta3!$B$1:$B$984&amp;")  ("&amp;ListaOferta3!$J$1:$J$984&amp;")",MATCH(F$2&amp;$B8&amp;$B$2,ListaOferta3!$F$1:$F$984&amp;ListaOferta3!$G$1:$G$984&amp;ListaOferta3!$K$1:$K$984,0))</f>
        <v>#N/A</v>
      </c>
      <c r="G8" s="49" t="e" cm="1">
        <f t="array" ref="G8">INDEX(ListaOferta3!$A$1:$A$984&amp;" ("&amp;ListaOferta3!$B$1:$B$984&amp;")  ("&amp;ListaOferta3!$J$1:$J$984&amp;")",MATCH(G$2&amp;$B8&amp;$B$2,ListaOferta3!$F$1:$F$984&amp;ListaOferta3!$G$1:$G$984&amp;ListaOferta3!$K$1:$K$984,0))</f>
        <v>#N/A</v>
      </c>
      <c r="H8" s="51"/>
      <c r="I8" s="58"/>
      <c r="J8" s="50"/>
      <c r="K8" s="50"/>
      <c r="L8" s="50"/>
      <c r="M8" s="50"/>
      <c r="N8" s="50"/>
      <c r="P8" s="59"/>
      <c r="Q8" s="50"/>
      <c r="R8" s="50"/>
      <c r="S8" s="50"/>
      <c r="T8" s="50"/>
      <c r="U8" s="50"/>
      <c r="W8" s="59"/>
      <c r="X8" s="50"/>
      <c r="Y8" s="50"/>
      <c r="Z8" s="50"/>
      <c r="AA8" s="50"/>
      <c r="AB8" s="50"/>
    </row>
    <row r="9" spans="1:28" ht="60" customHeight="1">
      <c r="A9" s="51"/>
      <c r="B9" s="53" t="s">
        <v>17</v>
      </c>
      <c r="C9" s="49" t="e" cm="1">
        <f t="array" ref="C9">INDEX(ListaOferta3!$A$1:$A$984&amp;" ("&amp;ListaOferta3!$B$1:$B$984&amp;")  ("&amp;ListaOferta3!$J$1:$J$984&amp;")",MATCH(C$2&amp;$B9&amp;$B$2,ListaOferta3!$F$1:$F$984&amp;ListaOferta3!$G$1:$G$984&amp;ListaOferta3!$K$1:$K$984,0))</f>
        <v>#N/A</v>
      </c>
      <c r="D9" s="49" t="e" cm="1">
        <f t="array" ref="D9">INDEX(ListaOferta3!$A$1:$A$984&amp;" ("&amp;ListaOferta3!$B$1:$B$984&amp;")  ("&amp;ListaOferta3!$J$1:$J$984&amp;")",MATCH(D$2&amp;$B9&amp;$B$2,ListaOferta3!$F$1:$F$984&amp;ListaOferta3!$G$1:$G$984&amp;ListaOferta3!$K$1:$K$984,0))</f>
        <v>#N/A</v>
      </c>
      <c r="E9" s="49" t="e" cm="1">
        <f t="array" ref="E9">INDEX(ListaOferta3!$A$1:$A$984&amp;" ("&amp;ListaOferta3!$B$1:$B$984&amp;")  ("&amp;ListaOferta3!$J$1:$J$984&amp;")",MATCH(E$2&amp;$B9&amp;$B$2,ListaOferta3!$F$1:$F$984&amp;ListaOferta3!$G$1:$G$984&amp;ListaOferta3!$K$1:$K$984,0))</f>
        <v>#N/A</v>
      </c>
      <c r="F9" s="49" t="e" cm="1">
        <f t="array" ref="F9">INDEX(ListaOferta3!$A$1:$A$984&amp;" ("&amp;ListaOferta3!$B$1:$B$984&amp;")  ("&amp;ListaOferta3!$J$1:$J$984&amp;")",MATCH(F$2&amp;$B9&amp;$B$2,ListaOferta3!$F$1:$F$984&amp;ListaOferta3!$G$1:$G$984&amp;ListaOferta3!$K$1:$K$984,0))</f>
        <v>#N/A</v>
      </c>
      <c r="G9" s="49" t="e" cm="1">
        <f t="array" ref="G9">INDEX(ListaOferta3!$A$1:$A$984&amp;" ("&amp;ListaOferta3!$B$1:$B$984&amp;")  ("&amp;ListaOferta3!$J$1:$J$984&amp;")",MATCH(G$2&amp;$B9&amp;$B$2,ListaOferta3!$F$1:$F$984&amp;ListaOferta3!$G$1:$G$984&amp;ListaOferta3!$K$1:$K$984,0))</f>
        <v>#N/A</v>
      </c>
      <c r="H9" s="51"/>
      <c r="I9" s="58"/>
      <c r="J9" s="50"/>
      <c r="K9" s="50"/>
      <c r="L9" s="50"/>
      <c r="M9" s="50"/>
      <c r="N9" s="50"/>
      <c r="P9" s="59"/>
      <c r="Q9" s="50"/>
      <c r="R9" s="50"/>
      <c r="S9" s="50"/>
      <c r="T9" s="50"/>
      <c r="U9" s="50"/>
      <c r="W9" s="59"/>
      <c r="X9" s="50"/>
      <c r="Y9" s="50"/>
      <c r="Z9" s="50"/>
      <c r="AA9" s="50"/>
      <c r="AB9" s="50"/>
    </row>
    <row r="10" spans="1:28" ht="60" customHeight="1">
      <c r="A10" s="51"/>
      <c r="B10" s="53" t="s">
        <v>47</v>
      </c>
      <c r="C10" s="49" t="e" cm="1">
        <f t="array" ref="C10">INDEX(ListaOferta3!$A$1:$A$984&amp;" ("&amp;ListaOferta3!$B$1:$B$984&amp;")  ("&amp;ListaOferta3!$J$1:$J$984&amp;")",MATCH(C$2&amp;$B10&amp;$B$2,ListaOferta3!$F$1:$F$984&amp;ListaOferta3!$G$1:$G$984&amp;ListaOferta3!$K$1:$K$984,0))</f>
        <v>#N/A</v>
      </c>
      <c r="D10" s="49" t="e" cm="1">
        <f t="array" ref="D10">INDEX(ListaOferta3!$A$1:$A$984&amp;" ("&amp;ListaOferta3!$B$1:$B$984&amp;")  ("&amp;ListaOferta3!$J$1:$J$984&amp;")",MATCH(D$2&amp;$B10&amp;$B$2,ListaOferta3!$F$1:$F$984&amp;ListaOferta3!$G$1:$G$984&amp;ListaOferta3!$K$1:$K$984,0))</f>
        <v>#N/A</v>
      </c>
      <c r="E10" s="49" t="e" cm="1">
        <f t="array" ref="E10">INDEX(ListaOferta3!$A$1:$A$984&amp;" ("&amp;ListaOferta3!$B$1:$B$984&amp;")  ("&amp;ListaOferta3!$J$1:$J$984&amp;")",MATCH(E$2&amp;$B10&amp;$B$2,ListaOferta3!$F$1:$F$984&amp;ListaOferta3!$G$1:$G$984&amp;ListaOferta3!$K$1:$K$984,0))</f>
        <v>#N/A</v>
      </c>
      <c r="F10" s="49" t="e" cm="1">
        <f t="array" ref="F10">INDEX(ListaOferta3!$A$1:$A$984&amp;" ("&amp;ListaOferta3!$B$1:$B$984&amp;")  ("&amp;ListaOferta3!$J$1:$J$984&amp;")",MATCH(F$2&amp;$B10&amp;$B$2,ListaOferta3!$F$1:$F$984&amp;ListaOferta3!$G$1:$G$984&amp;ListaOferta3!$K$1:$K$984,0))</f>
        <v>#N/A</v>
      </c>
      <c r="G10" s="49" t="e" cm="1">
        <f t="array" ref="G10">INDEX(ListaOferta3!$A$1:$A$984&amp;" ("&amp;ListaOferta3!$B$1:$B$984&amp;")  ("&amp;ListaOferta3!$J$1:$J$984&amp;")",MATCH(G$2&amp;$B10&amp;$B$2,ListaOferta3!$F$1:$F$984&amp;ListaOferta3!$G$1:$G$984&amp;ListaOferta3!$K$1:$K$984,0))</f>
        <v>#N/A</v>
      </c>
      <c r="H10" s="51"/>
      <c r="I10" s="58"/>
      <c r="J10" s="50"/>
      <c r="K10" s="50"/>
      <c r="L10" s="50"/>
      <c r="M10" s="50"/>
      <c r="N10" s="50"/>
      <c r="P10" s="59"/>
      <c r="Q10" s="50"/>
      <c r="R10" s="50"/>
      <c r="S10" s="50"/>
      <c r="T10" s="50"/>
      <c r="U10" s="50"/>
      <c r="W10" s="59"/>
      <c r="X10" s="50"/>
      <c r="Y10" s="50"/>
      <c r="Z10" s="50"/>
      <c r="AA10" s="50"/>
      <c r="AB10" s="50"/>
    </row>
    <row r="11" spans="1:28" ht="60" customHeight="1">
      <c r="A11" s="51"/>
      <c r="B11" s="53" t="s">
        <v>202</v>
      </c>
      <c r="C11" s="49" t="e" cm="1">
        <f t="array" ref="C11">INDEX(ListaOferta3!$A$1:$A$984&amp;" ("&amp;ListaOferta3!$B$1:$B$984&amp;")  ("&amp;ListaOferta3!$J$1:$J$984&amp;")",MATCH(C$2&amp;$B11&amp;$B$2,ListaOferta3!$F$1:$F$984&amp;ListaOferta3!$G$1:$G$984&amp;ListaOferta3!$K$1:$K$984,0))</f>
        <v>#N/A</v>
      </c>
      <c r="D11" s="49" t="e" cm="1">
        <f t="array" ref="D11">INDEX(ListaOferta3!$A$1:$A$984&amp;" ("&amp;ListaOferta3!$B$1:$B$984&amp;")  ("&amp;ListaOferta3!$J$1:$J$984&amp;")",MATCH(D$2&amp;$B11&amp;$B$2,ListaOferta3!$F$1:$F$984&amp;ListaOferta3!$G$1:$G$984&amp;ListaOferta3!$K$1:$K$984,0))</f>
        <v>#N/A</v>
      </c>
      <c r="E11" s="49" t="e" cm="1">
        <f t="array" ref="E11">INDEX(ListaOferta3!$A$1:$A$984&amp;" ("&amp;ListaOferta3!$B$1:$B$984&amp;")  ("&amp;ListaOferta3!$J$1:$J$984&amp;")",MATCH(E$2&amp;$B11&amp;$B$2,ListaOferta3!$F$1:$F$984&amp;ListaOferta3!$G$1:$G$984&amp;ListaOferta3!$K$1:$K$984,0))</f>
        <v>#N/A</v>
      </c>
      <c r="F11" s="49" t="e" cm="1">
        <f t="array" ref="F11">INDEX(ListaOferta3!$A$1:$A$984&amp;" ("&amp;ListaOferta3!$B$1:$B$984&amp;")  ("&amp;ListaOferta3!$J$1:$J$984&amp;")",MATCH(F$2&amp;$B11&amp;$B$2,ListaOferta3!$F$1:$F$984&amp;ListaOferta3!$G$1:$G$984&amp;ListaOferta3!$K$1:$K$984,0))</f>
        <v>#N/A</v>
      </c>
      <c r="G11" s="49" t="e" cm="1">
        <f t="array" ref="G11">INDEX(ListaOferta3!$A$1:$A$984&amp;" ("&amp;ListaOferta3!$B$1:$B$984&amp;")  ("&amp;ListaOferta3!$J$1:$J$984&amp;")",MATCH(G$2&amp;$B11&amp;$B$2,ListaOferta3!$F$1:$F$984&amp;ListaOferta3!$G$1:$G$984&amp;ListaOferta3!$K$1:$K$984,0))</f>
        <v>#N/A</v>
      </c>
      <c r="H11" s="51"/>
    </row>
    <row r="12" spans="1:28" ht="60" customHeight="1">
      <c r="B12" s="53" t="s">
        <v>206</v>
      </c>
      <c r="C12" s="49" t="e" cm="1">
        <f t="array" ref="C12">INDEX(ListaOferta3!$A$1:$A$984&amp;" ("&amp;ListaOferta3!$B$1:$B$984&amp;")  ("&amp;ListaOferta3!$J$1:$J$984&amp;")",MATCH(C$2&amp;$B12&amp;$B$2,ListaOferta3!$F$1:$F$984&amp;ListaOferta3!$G$1:$G$984&amp;ListaOferta3!$K$1:$K$984,0))</f>
        <v>#N/A</v>
      </c>
      <c r="D12" s="49" t="e" cm="1">
        <f t="array" ref="D12">INDEX(ListaOferta3!$A$1:$A$984&amp;" ("&amp;ListaOferta3!$B$1:$B$984&amp;")  ("&amp;ListaOferta3!$J$1:$J$984&amp;")",MATCH(D$2&amp;$B12&amp;$B$2,ListaOferta3!$F$1:$F$984&amp;ListaOferta3!$G$1:$G$984&amp;ListaOferta3!$K$1:$K$984,0))</f>
        <v>#N/A</v>
      </c>
      <c r="E12" s="49" t="e" cm="1">
        <f t="array" ref="E12">INDEX(ListaOferta3!$A$1:$A$984&amp;" ("&amp;ListaOferta3!$B$1:$B$984&amp;")  ("&amp;ListaOferta3!$J$1:$J$984&amp;")",MATCH(E$2&amp;$B12&amp;$B$2,ListaOferta3!$F$1:$F$984&amp;ListaOferta3!$G$1:$G$984&amp;ListaOferta3!$K$1:$K$984,0))</f>
        <v>#N/A</v>
      </c>
      <c r="F12" s="49" t="e" cm="1">
        <f t="array" ref="F12">INDEX(ListaOferta3!$A$1:$A$984&amp;" ("&amp;ListaOferta3!$B$1:$B$984&amp;")  ("&amp;ListaOferta3!$J$1:$J$984&amp;")",MATCH(F$2&amp;$B12&amp;$B$2,ListaOferta3!$F$1:$F$984&amp;ListaOferta3!$G$1:$G$984&amp;ListaOferta3!$K$1:$K$984,0))</f>
        <v>#N/A</v>
      </c>
      <c r="G12" s="49" t="e" cm="1">
        <f t="array" ref="G12">INDEX(ListaOferta3!$A$1:$A$984&amp;" ("&amp;ListaOferta3!$B$1:$B$984&amp;")  ("&amp;ListaOferta3!$J$1:$J$984&amp;")",MATCH(G$2&amp;$B12&amp;$B$2,ListaOferta3!$F$1:$F$984&amp;ListaOferta3!$G$1:$G$984&amp;ListaOferta3!$K$1:$K$984,0))</f>
        <v>#N/A</v>
      </c>
    </row>
    <row r="13" spans="1:28" ht="60" customHeight="1">
      <c r="B13" s="53" t="s">
        <v>207</v>
      </c>
      <c r="C13" s="49" t="e" cm="1">
        <f t="array" ref="C13">INDEX(ListaOferta3!$A$1:$A$984&amp;" ("&amp;ListaOferta3!$B$1:$B$984&amp;")  ("&amp;ListaOferta3!$J$1:$J$984&amp;")",MATCH(C$2&amp;$B13&amp;$B$2,ListaOferta3!$F$1:$F$984&amp;ListaOferta3!$G$1:$G$984&amp;ListaOferta3!$K$1:$K$984,0))</f>
        <v>#N/A</v>
      </c>
      <c r="D13" s="49" t="e" cm="1">
        <f t="array" ref="D13">INDEX(ListaOferta3!$A$1:$A$984&amp;" ("&amp;ListaOferta3!$B$1:$B$984&amp;")  ("&amp;ListaOferta3!$J$1:$J$984&amp;")",MATCH(D$2&amp;$B13&amp;$B$2,ListaOferta3!$F$1:$F$984&amp;ListaOferta3!$G$1:$G$984&amp;ListaOferta3!$K$1:$K$984,0))</f>
        <v>#N/A</v>
      </c>
      <c r="E13" s="49" t="e" cm="1">
        <f t="array" ref="E13">INDEX(ListaOferta3!$A$1:$A$984&amp;" ("&amp;ListaOferta3!$B$1:$B$984&amp;")  ("&amp;ListaOferta3!$J$1:$J$984&amp;")",MATCH(E$2&amp;$B13&amp;$B$2,ListaOferta3!$F$1:$F$984&amp;ListaOferta3!$G$1:$G$984&amp;ListaOferta3!$K$1:$K$984,0))</f>
        <v>#N/A</v>
      </c>
      <c r="F13" s="49" t="e" cm="1">
        <f t="array" ref="F13">INDEX(ListaOferta3!$A$1:$A$984&amp;" ("&amp;ListaOferta3!$B$1:$B$984&amp;")  ("&amp;ListaOferta3!$J$1:$J$984&amp;")",MATCH(F$2&amp;$B13&amp;$B$2,ListaOferta3!$F$1:$F$984&amp;ListaOferta3!$G$1:$G$984&amp;ListaOferta3!$K$1:$K$984,0))</f>
        <v>#N/A</v>
      </c>
      <c r="G13" s="49" t="e" cm="1">
        <f t="array" ref="G13">INDEX(ListaOferta3!$A$1:$A$984&amp;" ("&amp;ListaOferta3!$B$1:$B$984&amp;")  ("&amp;ListaOferta3!$J$1:$J$984&amp;")",MATCH(G$2&amp;$B13&amp;$B$2,ListaOferta3!$F$1:$F$984&amp;ListaOferta3!$G$1:$G$984&amp;ListaOferta3!$K$1:$K$984,0))</f>
        <v>#N/A</v>
      </c>
    </row>
    <row r="14" spans="1:28" ht="60" customHeight="1">
      <c r="B14" s="53" t="s">
        <v>208</v>
      </c>
      <c r="C14" s="49" t="e" cm="1">
        <f t="array" ref="C14">INDEX(ListaOferta3!$A$1:$A$984&amp;" ("&amp;ListaOferta3!$B$1:$B$984&amp;")  ("&amp;ListaOferta3!$J$1:$J$984&amp;")",MATCH(C$2&amp;$B14&amp;$B$2,ListaOferta3!$F$1:$F$984&amp;ListaOferta3!$G$1:$G$984&amp;ListaOferta3!$K$1:$K$984,0))</f>
        <v>#N/A</v>
      </c>
      <c r="D14" s="49" t="e" cm="1">
        <f t="array" ref="D14">INDEX(ListaOferta3!$A$1:$A$984&amp;" ("&amp;ListaOferta3!$B$1:$B$984&amp;")  ("&amp;ListaOferta3!$J$1:$J$984&amp;")",MATCH(D$2&amp;$B14&amp;$B$2,ListaOferta3!$F$1:$F$984&amp;ListaOferta3!$G$1:$G$984&amp;ListaOferta3!$K$1:$K$984,0))</f>
        <v>#N/A</v>
      </c>
      <c r="E14" s="49" t="e" cm="1">
        <f t="array" ref="E14">INDEX(ListaOferta3!$A$1:$A$984&amp;" ("&amp;ListaOferta3!$B$1:$B$984&amp;")  ("&amp;ListaOferta3!$J$1:$J$984&amp;")",MATCH(E$2&amp;$B14&amp;$B$2,ListaOferta3!$F$1:$F$984&amp;ListaOferta3!$G$1:$G$984&amp;ListaOferta3!$K$1:$K$984,0))</f>
        <v>#N/A</v>
      </c>
      <c r="F14" s="49" t="e" cm="1">
        <f t="array" ref="F14">INDEX(ListaOferta3!$A$1:$A$984&amp;" ("&amp;ListaOferta3!$B$1:$B$984&amp;")  ("&amp;ListaOferta3!$J$1:$J$984&amp;")",MATCH(F$2&amp;$B14&amp;$B$2,ListaOferta3!$F$1:$F$984&amp;ListaOferta3!$G$1:$G$984&amp;ListaOferta3!$K$1:$K$984,0))</f>
        <v>#N/A</v>
      </c>
      <c r="G14" s="49" t="e" cm="1">
        <f t="array" ref="G14">INDEX(ListaOferta3!$A$1:$A$984&amp;" ("&amp;ListaOferta3!$B$1:$B$984&amp;")  ("&amp;ListaOferta3!$J$1:$J$984&amp;")",MATCH(G$2&amp;$B14&amp;$B$2,ListaOferta3!$F$1:$F$984&amp;ListaOferta3!$G$1:$G$984&amp;ListaOferta3!$K$1:$K$984,0))</f>
        <v>#N/A</v>
      </c>
    </row>
    <row r="15" spans="1:28" ht="60" customHeight="1">
      <c r="B15" s="53" t="s">
        <v>399</v>
      </c>
      <c r="C15" s="49" t="e" cm="1">
        <f t="array" ref="C15">INDEX(ListaOferta3!$A$1:$A$984&amp;" ("&amp;ListaOferta3!$B$1:$B$984&amp;")  ("&amp;ListaOferta3!$J$1:$J$984&amp;")",MATCH(C$2&amp;$B15&amp;$B$2,ListaOferta3!$F$1:$F$984&amp;ListaOferta3!$G$1:$G$984&amp;ListaOferta3!$K$1:$K$984,0))</f>
        <v>#N/A</v>
      </c>
      <c r="D15" s="49" t="e" cm="1">
        <f t="array" ref="D15">INDEX(ListaOferta3!$A$1:$A$984&amp;" ("&amp;ListaOferta3!$B$1:$B$984&amp;")  ("&amp;ListaOferta3!$J$1:$J$984&amp;")",MATCH(D$2&amp;$B15&amp;$B$2,ListaOferta3!$F$1:$F$984&amp;ListaOferta3!$G$1:$G$984&amp;ListaOferta3!$K$1:$K$984,0))</f>
        <v>#N/A</v>
      </c>
      <c r="E15" s="49" t="e" cm="1">
        <f t="array" ref="E15">INDEX(ListaOferta3!$A$1:$A$984&amp;" ("&amp;ListaOferta3!$B$1:$B$984&amp;")  ("&amp;ListaOferta3!$J$1:$J$984&amp;")",MATCH(E$2&amp;$B15&amp;$B$2,ListaOferta3!$F$1:$F$984&amp;ListaOferta3!$G$1:$G$984&amp;ListaOferta3!$K$1:$K$984,0))</f>
        <v>#N/A</v>
      </c>
      <c r="F15" s="49" t="e" cm="1">
        <f t="array" ref="F15">INDEX(ListaOferta3!$A$1:$A$984&amp;" ("&amp;ListaOferta3!$B$1:$B$984&amp;")  ("&amp;ListaOferta3!$J$1:$J$984&amp;")",MATCH(F$2&amp;$B15&amp;$B$2,ListaOferta3!$F$1:$F$984&amp;ListaOferta3!$G$1:$G$984&amp;ListaOferta3!$K$1:$K$984,0))</f>
        <v>#N/A</v>
      </c>
      <c r="G15" s="49" t="e" cm="1">
        <f t="array" ref="G15">INDEX(ListaOferta3!$A$1:$A$984&amp;" ("&amp;ListaOferta3!$B$1:$B$984&amp;")  ("&amp;ListaOferta3!$J$1:$J$984&amp;")",MATCH(G$2&amp;$B15&amp;$B$2,ListaOferta3!$F$1:$F$984&amp;ListaOferta3!$G$1:$G$984&amp;ListaOferta3!$K$1:$K$984,0))</f>
        <v>#N/A</v>
      </c>
    </row>
    <row r="16" spans="1:28" ht="60" customHeight="1">
      <c r="B16" s="53" t="s">
        <v>54</v>
      </c>
      <c r="C16" s="49" t="e" cm="1">
        <f t="array" ref="C16">INDEX(ListaOferta3!$A$1:$A$984&amp;" ("&amp;ListaOferta3!$B$1:$B$984&amp;")  ("&amp;ListaOferta3!$J$1:$J$984&amp;")",MATCH(C$2&amp;$B16&amp;$B$2,ListaOferta3!$F$1:$F$984&amp;ListaOferta3!$G$1:$G$984&amp;ListaOferta3!$K$1:$K$984,0))</f>
        <v>#N/A</v>
      </c>
      <c r="D16" s="49" t="e" cm="1">
        <f t="array" ref="D16">INDEX(ListaOferta3!$A$1:$A$984&amp;" ("&amp;ListaOferta3!$B$1:$B$984&amp;")  ("&amp;ListaOferta3!$J$1:$J$984&amp;")",MATCH(D$2&amp;$B16&amp;$B$2,ListaOferta3!$F$1:$F$984&amp;ListaOferta3!$G$1:$G$984&amp;ListaOferta3!$K$1:$K$984,0))</f>
        <v>#N/A</v>
      </c>
      <c r="E16" s="49" t="e" cm="1">
        <f t="array" ref="E16">INDEX(ListaOferta3!$A$1:$A$984&amp;" ("&amp;ListaOferta3!$B$1:$B$984&amp;")  ("&amp;ListaOferta3!$J$1:$J$984&amp;")",MATCH(E$2&amp;$B16&amp;$B$2,ListaOferta3!$F$1:$F$984&amp;ListaOferta3!$G$1:$G$984&amp;ListaOferta3!$K$1:$K$984,0))</f>
        <v>#N/A</v>
      </c>
      <c r="F16" s="49" t="e" cm="1">
        <f t="array" ref="F16">INDEX(ListaOferta3!$A$1:$A$984&amp;" ("&amp;ListaOferta3!$B$1:$B$984&amp;")  ("&amp;ListaOferta3!$J$1:$J$984&amp;")",MATCH(F$2&amp;$B16&amp;$B$2,ListaOferta3!$F$1:$F$984&amp;ListaOferta3!$G$1:$G$984&amp;ListaOferta3!$K$1:$K$984,0))</f>
        <v>#N/A</v>
      </c>
      <c r="G16" s="49" t="e" cm="1">
        <f t="array" ref="G16">INDEX(ListaOferta3!$A$1:$A$984&amp;" ("&amp;ListaOferta3!$B$1:$B$984&amp;")  ("&amp;ListaOferta3!$J$1:$J$984&amp;")",MATCH(G$2&amp;$B16&amp;$B$2,ListaOferta3!$F$1:$F$984&amp;ListaOferta3!$G$1:$G$984&amp;ListaOferta3!$K$1:$K$984,0))</f>
        <v>#N/A</v>
      </c>
    </row>
    <row r="17" spans="2:7" ht="60" customHeight="1">
      <c r="B17" s="53" t="s">
        <v>212</v>
      </c>
      <c r="C17" s="49" t="e" cm="1">
        <f t="array" ref="C17">INDEX(ListaOferta3!$A$1:$A$984&amp;" ("&amp;ListaOferta3!$B$1:$B$984&amp;")  ("&amp;ListaOferta3!$J$1:$J$984&amp;")",MATCH(C$2&amp;$B17&amp;$B$2,ListaOferta3!$F$1:$F$984&amp;ListaOferta3!$G$1:$G$984&amp;ListaOferta3!$K$1:$K$984,0))</f>
        <v>#N/A</v>
      </c>
      <c r="D17" s="49" t="e" cm="1">
        <f t="array" ref="D17">INDEX(ListaOferta3!$A$1:$A$984&amp;" ("&amp;ListaOferta3!$B$1:$B$984&amp;")  ("&amp;ListaOferta3!$J$1:$J$984&amp;")",MATCH(D$2&amp;$B17&amp;$B$2,ListaOferta3!$F$1:$F$984&amp;ListaOferta3!$G$1:$G$984&amp;ListaOferta3!$K$1:$K$984,0))</f>
        <v>#N/A</v>
      </c>
      <c r="E17" s="49" t="e" cm="1">
        <f t="array" ref="E17">INDEX(ListaOferta3!$A$1:$A$984&amp;" ("&amp;ListaOferta3!$B$1:$B$984&amp;")  ("&amp;ListaOferta3!$J$1:$J$984&amp;")",MATCH(E$2&amp;$B17&amp;$B$2,ListaOferta3!$F$1:$F$984&amp;ListaOferta3!$G$1:$G$984&amp;ListaOferta3!$K$1:$K$984,0))</f>
        <v>#N/A</v>
      </c>
      <c r="F17" s="49" t="e" cm="1">
        <f t="array" ref="F17">INDEX(ListaOferta3!$A$1:$A$984&amp;" ("&amp;ListaOferta3!$B$1:$B$984&amp;")  ("&amp;ListaOferta3!$J$1:$J$984&amp;")",MATCH(F$2&amp;$B17&amp;$B$2,ListaOferta3!$F$1:$F$984&amp;ListaOferta3!$G$1:$G$984&amp;ListaOferta3!$K$1:$K$984,0))</f>
        <v>#N/A</v>
      </c>
      <c r="G17" s="49" t="e" cm="1">
        <f t="array" ref="G17">INDEX(ListaOferta3!$A$1:$A$984&amp;" ("&amp;ListaOferta3!$B$1:$B$984&amp;")  ("&amp;ListaOferta3!$J$1:$J$984&amp;")",MATCH(G$2&amp;$B17&amp;$B$2,ListaOferta3!$F$1:$F$984&amp;ListaOferta3!$G$1:$G$984&amp;ListaOferta3!$K$1:$K$984,0))</f>
        <v>#N/A</v>
      </c>
    </row>
    <row r="18" spans="2:7" ht="60" customHeight="1">
      <c r="B18" s="53" t="s">
        <v>498</v>
      </c>
      <c r="C18" s="49" t="e" cm="1">
        <f t="array" ref="C18">INDEX(ListaOferta3!$A$1:$A$984&amp;" ("&amp;ListaOferta3!$B$1:$B$984&amp;")  ("&amp;ListaOferta3!$J$1:$J$984&amp;")",MATCH(C$2&amp;$B18&amp;$B$2,ListaOferta3!$F$1:$F$984&amp;ListaOferta3!$G$1:$G$984&amp;ListaOferta3!$K$1:$K$984,0))</f>
        <v>#N/A</v>
      </c>
      <c r="D18" s="49" t="e" cm="1">
        <f t="array" ref="D18">INDEX(ListaOferta3!$A$1:$A$984&amp;" ("&amp;ListaOferta3!$B$1:$B$984&amp;")  ("&amp;ListaOferta3!$J$1:$J$984&amp;")",MATCH(D$2&amp;$B18&amp;$B$2,ListaOferta3!$F$1:$F$984&amp;ListaOferta3!$G$1:$G$984&amp;ListaOferta3!$K$1:$K$984,0))</f>
        <v>#N/A</v>
      </c>
      <c r="E18" s="49" t="e" cm="1">
        <f t="array" ref="E18">INDEX(ListaOferta3!$A$1:$A$984&amp;" ("&amp;ListaOferta3!$B$1:$B$984&amp;")  ("&amp;ListaOferta3!$J$1:$J$984&amp;")",MATCH(E$2&amp;$B18&amp;$B$2,ListaOferta3!$F$1:$F$984&amp;ListaOferta3!$G$1:$G$984&amp;ListaOferta3!$K$1:$K$984,0))</f>
        <v>#N/A</v>
      </c>
      <c r="F18" s="49" t="e" cm="1">
        <f t="array" ref="F18">INDEX(ListaOferta3!$A$1:$A$984&amp;" ("&amp;ListaOferta3!$B$1:$B$984&amp;")  ("&amp;ListaOferta3!$J$1:$J$984&amp;")",MATCH(F$2&amp;$B18&amp;$B$2,ListaOferta3!$F$1:$F$984&amp;ListaOferta3!$G$1:$G$984&amp;ListaOferta3!$K$1:$K$984,0))</f>
        <v>#N/A</v>
      </c>
      <c r="G18" s="49" t="e" cm="1">
        <f t="array" ref="G18">INDEX(ListaOferta3!$A$1:$A$984&amp;" ("&amp;ListaOferta3!$B$1:$B$984&amp;")  ("&amp;ListaOferta3!$J$1:$J$984&amp;")",MATCH(G$2&amp;$B18&amp;$B$2,ListaOferta3!$F$1:$F$984&amp;ListaOferta3!$G$1:$G$984&amp;ListaOferta3!$K$1:$K$984,0))</f>
        <v>#N/A</v>
      </c>
    </row>
    <row r="19" spans="2:7" ht="60" customHeight="1">
      <c r="B19" s="53" t="s">
        <v>24</v>
      </c>
      <c r="C19" s="49" t="e" cm="1">
        <f t="array" ref="C19">INDEX(ListaOferta3!$A$1:$A$984&amp;" ("&amp;ListaOferta3!$B$1:$B$984&amp;")  ("&amp;ListaOferta3!$J$1:$J$984&amp;")",MATCH(C$2&amp;$B19&amp;$B$2,ListaOferta3!$F$1:$F$984&amp;ListaOferta3!$G$1:$G$984&amp;ListaOferta3!$K$1:$K$984,0))</f>
        <v>#N/A</v>
      </c>
      <c r="D19" s="49" t="e" cm="1">
        <f t="array" ref="D19">INDEX(ListaOferta3!$A$1:$A$984&amp;" ("&amp;ListaOferta3!$B$1:$B$984&amp;")  ("&amp;ListaOferta3!$J$1:$J$984&amp;")",MATCH(D$2&amp;$B19&amp;$B$2,ListaOferta3!$F$1:$F$984&amp;ListaOferta3!$G$1:$G$984&amp;ListaOferta3!$K$1:$K$984,0))</f>
        <v>#N/A</v>
      </c>
      <c r="E19" s="49" t="e" cm="1">
        <f t="array" ref="E19">INDEX(ListaOferta3!$A$1:$A$984&amp;" ("&amp;ListaOferta3!$B$1:$B$984&amp;")  ("&amp;ListaOferta3!$J$1:$J$984&amp;")",MATCH(E$2&amp;$B19&amp;$B$2,ListaOferta3!$F$1:$F$984&amp;ListaOferta3!$G$1:$G$984&amp;ListaOferta3!$K$1:$K$984,0))</f>
        <v>#N/A</v>
      </c>
      <c r="F19" s="49" t="e" cm="1">
        <f t="array" ref="F19">INDEX(ListaOferta3!$A$1:$A$984&amp;" ("&amp;ListaOferta3!$B$1:$B$984&amp;")  ("&amp;ListaOferta3!$J$1:$J$984&amp;")",MATCH(F$2&amp;$B19&amp;$B$2,ListaOferta3!$F$1:$F$984&amp;ListaOferta3!$G$1:$G$984&amp;ListaOferta3!$K$1:$K$984,0))</f>
        <v>#N/A</v>
      </c>
      <c r="G19" s="49" t="e" cm="1">
        <f t="array" ref="G19">INDEX(ListaOferta3!$A$1:$A$984&amp;" ("&amp;ListaOferta3!$B$1:$B$984&amp;")  ("&amp;ListaOferta3!$J$1:$J$984&amp;")",MATCH(G$2&amp;$B19&amp;$B$2,ListaOferta3!$F$1:$F$984&amp;ListaOferta3!$G$1:$G$984&amp;ListaOferta3!$K$1:$K$984,0))</f>
        <v>#N/A</v>
      </c>
    </row>
    <row r="20" spans="2:7" ht="60" customHeight="1">
      <c r="B20" s="53" t="s">
        <v>211</v>
      </c>
      <c r="C20" s="49" t="e" cm="1">
        <f t="array" ref="C20">INDEX(ListaOferta3!$A$1:$A$984&amp;" ("&amp;ListaOferta3!$B$1:$B$984&amp;")  ("&amp;ListaOferta3!$J$1:$J$984&amp;")",MATCH(C$2&amp;$B20&amp;$B$2,ListaOferta3!$F$1:$F$984&amp;ListaOferta3!$G$1:$G$984&amp;ListaOferta3!$K$1:$K$984,0))</f>
        <v>#N/A</v>
      </c>
      <c r="D20" s="49" t="e" cm="1">
        <f t="array" ref="D20">INDEX(ListaOferta3!$A$1:$A$984&amp;" ("&amp;ListaOferta3!$B$1:$B$984&amp;")  ("&amp;ListaOferta3!$J$1:$J$984&amp;")",MATCH(D$2&amp;$B20&amp;$B$2,ListaOferta3!$F$1:$F$984&amp;ListaOferta3!$G$1:$G$984&amp;ListaOferta3!$K$1:$K$984,0))</f>
        <v>#N/A</v>
      </c>
      <c r="E20" s="49" t="e" cm="1">
        <f t="array" ref="E20">INDEX(ListaOferta3!$A$1:$A$984&amp;" ("&amp;ListaOferta3!$B$1:$B$984&amp;")  ("&amp;ListaOferta3!$J$1:$J$984&amp;")",MATCH(E$2&amp;$B20&amp;$B$2,ListaOferta3!$F$1:$F$984&amp;ListaOferta3!$G$1:$G$984&amp;ListaOferta3!$K$1:$K$984,0))</f>
        <v>#N/A</v>
      </c>
      <c r="F20" s="49" t="e" cm="1">
        <f t="array" ref="F20">INDEX(ListaOferta3!$A$1:$A$984&amp;" ("&amp;ListaOferta3!$B$1:$B$984&amp;")  ("&amp;ListaOferta3!$J$1:$J$984&amp;")",MATCH(F$2&amp;$B20&amp;$B$2,ListaOferta3!$F$1:$F$984&amp;ListaOferta3!$G$1:$G$984&amp;ListaOferta3!$K$1:$K$984,0))</f>
        <v>#N/A</v>
      </c>
      <c r="G20" s="49" t="e" cm="1">
        <f t="array" ref="G20">INDEX(ListaOferta3!$A$1:$A$984&amp;" ("&amp;ListaOferta3!$B$1:$B$984&amp;")  ("&amp;ListaOferta3!$J$1:$J$984&amp;")",MATCH(G$2&amp;$B20&amp;$B$2,ListaOferta3!$F$1:$F$984&amp;ListaOferta3!$G$1:$G$984&amp;ListaOferta3!$K$1:$K$984,0))</f>
        <v>#N/A</v>
      </c>
    </row>
  </sheetData>
  <mergeCells count="5">
    <mergeCell ref="C2:C4"/>
    <mergeCell ref="D2:D4"/>
    <mergeCell ref="E2:E4"/>
    <mergeCell ref="F2:F4"/>
    <mergeCell ref="G2:G4"/>
  </mergeCells>
  <conditionalFormatting sqref="C5:G9">
    <cfRule type="notContainsErrors" dxfId="57" priority="12">
      <formula>NOT(ISERROR(C5))</formula>
    </cfRule>
  </conditionalFormatting>
  <conditionalFormatting sqref="C7:G7">
    <cfRule type="containsErrors" dxfId="56" priority="10">
      <formula>ISERROR(C7)</formula>
    </cfRule>
  </conditionalFormatting>
  <conditionalFormatting sqref="C10:G20">
    <cfRule type="notContainsErrors" dxfId="55" priority="2">
      <formula>NOT(ISERROR(C10))</formula>
    </cfRule>
  </conditionalFormatting>
  <conditionalFormatting sqref="J5:N9">
    <cfRule type="containsErrors" dxfId="54" priority="8">
      <formula>ISERROR(J5)</formula>
    </cfRule>
  </conditionalFormatting>
  <conditionalFormatting sqref="J7:N7">
    <cfRule type="containsErrors" dxfId="53" priority="5">
      <formula>ISERROR(J7)</formula>
    </cfRule>
  </conditionalFormatting>
  <conditionalFormatting sqref="J10:N10">
    <cfRule type="containsErrors" dxfId="52" priority="1">
      <formula>ISERROR(J10)</formula>
    </cfRule>
  </conditionalFormatting>
  <pageMargins left="0.511811024" right="0.511811024" top="0.78740157499999996" bottom="0.78740157499999996" header="0.31496062000000002" footer="0.3149606200000000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ListaProfEfetivo!$A$2:$A$129</xm:f>
          </x14:formula1>
          <xm:sqref>B2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64"/>
  <sheetViews>
    <sheetView topLeftCell="A22" zoomScale="130" zoomScaleNormal="130" zoomScalePageLayoutView="90" workbookViewId="0">
      <selection activeCell="AG29" sqref="AG29"/>
    </sheetView>
  </sheetViews>
  <sheetFormatPr defaultColWidth="9.140625" defaultRowHeight="12.75" customHeight="1"/>
  <cols>
    <col min="1" max="1" width="5.7109375" style="47" customWidth="1"/>
    <col min="2" max="2" width="20.7109375" style="47" customWidth="1"/>
    <col min="3" max="3" width="15.7109375" style="47" customWidth="1"/>
    <col min="4" max="4" width="16.140625" style="47" customWidth="1"/>
    <col min="5" max="7" width="15.7109375" style="47" customWidth="1"/>
    <col min="8" max="8" width="5.7109375" style="47" customWidth="1"/>
    <col min="9" max="9" width="20.7109375" style="47" customWidth="1"/>
    <col min="10" max="14" width="15.7109375" style="47" customWidth="1"/>
    <col min="15" max="15" width="5.7109375" style="47" customWidth="1"/>
    <col min="16" max="16" width="20.7109375" style="47" customWidth="1"/>
    <col min="17" max="21" width="15.7109375" style="47" customWidth="1"/>
    <col min="22" max="22" width="3.7109375" style="47" customWidth="1"/>
    <col min="23" max="23" width="20.7109375" style="47" customWidth="1"/>
    <col min="24" max="28" width="15.7109375" style="47" customWidth="1"/>
    <col min="29" max="29" width="3.42578125" style="47" customWidth="1"/>
    <col min="30" max="30" width="20.7109375" style="47" customWidth="1"/>
    <col min="31" max="35" width="15.7109375" style="47" customWidth="1"/>
    <col min="36" max="49" width="20.7109375" style="47" customWidth="1"/>
    <col min="50" max="16384" width="9.140625" style="47"/>
  </cols>
  <sheetData>
    <row r="1" spans="1:36" ht="20.100000000000001"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ht="45" customHeight="1">
      <c r="A2" s="51"/>
      <c r="B2" s="60" t="s">
        <v>101</v>
      </c>
      <c r="C2" s="52" t="s">
        <v>53</v>
      </c>
      <c r="D2" s="52" t="s">
        <v>25</v>
      </c>
      <c r="E2" s="52" t="s">
        <v>28</v>
      </c>
      <c r="F2" s="52" t="s">
        <v>16</v>
      </c>
      <c r="G2" s="52" t="s">
        <v>23</v>
      </c>
      <c r="H2" s="51"/>
      <c r="I2" s="60" t="s">
        <v>170</v>
      </c>
      <c r="J2" s="52" t="s">
        <v>53</v>
      </c>
      <c r="K2" s="52" t="s">
        <v>25</v>
      </c>
      <c r="L2" s="52" t="s">
        <v>28</v>
      </c>
      <c r="M2" s="52" t="s">
        <v>16</v>
      </c>
      <c r="N2" s="52" t="s">
        <v>23</v>
      </c>
      <c r="O2" s="51"/>
      <c r="P2" s="60" t="s">
        <v>119</v>
      </c>
      <c r="Q2" s="52" t="s">
        <v>53</v>
      </c>
      <c r="R2" s="52" t="s">
        <v>25</v>
      </c>
      <c r="S2" s="52" t="s">
        <v>28</v>
      </c>
      <c r="T2" s="52" t="s">
        <v>16</v>
      </c>
      <c r="U2" s="52" t="s">
        <v>23</v>
      </c>
      <c r="V2" s="51"/>
      <c r="W2" s="60" t="s">
        <v>20</v>
      </c>
      <c r="X2" s="52" t="s">
        <v>53</v>
      </c>
      <c r="Y2" s="52" t="s">
        <v>25</v>
      </c>
      <c r="Z2" s="52" t="s">
        <v>28</v>
      </c>
      <c r="AA2" s="52" t="s">
        <v>16</v>
      </c>
      <c r="AB2" s="52" t="s">
        <v>23</v>
      </c>
      <c r="AC2" s="51"/>
      <c r="AD2" s="60" t="s">
        <v>72</v>
      </c>
      <c r="AE2" s="52" t="s">
        <v>53</v>
      </c>
      <c r="AF2" s="52" t="s">
        <v>25</v>
      </c>
      <c r="AG2" s="52" t="s">
        <v>28</v>
      </c>
      <c r="AH2" s="52" t="s">
        <v>16</v>
      </c>
      <c r="AI2" s="52" t="s">
        <v>23</v>
      </c>
      <c r="AJ2" s="51"/>
    </row>
    <row r="3" spans="1:36" ht="70.5" customHeight="1">
      <c r="A3" s="51"/>
      <c r="B3" s="52" t="s">
        <v>29</v>
      </c>
      <c r="C3" s="49" t="str" cm="1">
        <f t="array" ref="C3">INDEX(ListaOferta3!$A$1:$A$1073&amp;" ("&amp;ListaOferta3!$B$1:$B$1073&amp;") "&amp;ListaOferta3!$J$1:$J$1073,MATCH(C$2&amp;$B3&amp;$B$2,ListaOferta3!$F$1:$F$1073&amp;ListaOferta3!$G$1:$G$1073&amp;ListaOferta3!$J$1:$J$1073,0))</f>
        <v>Propulsão Aeroespacial (1) I1</v>
      </c>
      <c r="D3" s="49" t="str" cm="1">
        <f t="array" ref="D3">INDEX(ListaOferta3!$A$1:$A$1073&amp;" ("&amp;ListaOferta3!$B$1:$B$1073&amp;") "&amp;ListaOferta3!$J$1:$J$1073,MATCH(D$2&amp;$B3&amp;$B$2,ListaOferta3!$F$1:$F$1073&amp;ListaOferta3!$G$1:$G$1073&amp;ListaOferta3!$J$1:$J$1073,0))</f>
        <v>Propulsão Aeroespacial (1) I1</v>
      </c>
      <c r="E3" s="49" t="e" cm="1">
        <f t="array" ref="E3">INDEX(ListaOferta3!$A$1:$A$1073&amp;" ("&amp;ListaOferta3!$B$1:$B$1073&amp;") "&amp;ListaOferta3!$J$1:$J$1073,MATCH(E$2&amp;$B3&amp;$B$2,ListaOferta3!$F$1:$F$1073&amp;ListaOferta3!$G$1:$G$1073&amp;ListaOferta3!$J$1:$J$1073,0))</f>
        <v>#N/A</v>
      </c>
      <c r="F3" s="49" t="str" cm="1">
        <f t="array" ref="F3">INDEX(ListaOferta3!$A$1:$A$1073&amp;" ("&amp;ListaOferta3!$B$1:$B$1073&amp;") "&amp;ListaOferta3!$J$1:$J$1073,MATCH(F$2&amp;$B3&amp;$B$2,ListaOferta3!$F$1:$F$1073&amp;ListaOferta3!$G$1:$G$1073&amp;ListaOferta3!$J$1:$J$1073,0))</f>
        <v>Propulsão Aeroespacial (1) I1</v>
      </c>
      <c r="G3" s="49" t="str" cm="1">
        <f t="array" ref="G3">INDEX(ListaOferta3!$A$1:$A$1073&amp;" ("&amp;ListaOferta3!$B$1:$B$1073&amp;") "&amp;ListaOferta3!$J$1:$J$1073,MATCH(G$2&amp;$B3&amp;$B$2,ListaOferta3!$F$1:$F$1073&amp;ListaOferta3!$G$1:$G$1073&amp;ListaOferta3!$J$1:$J$1073,0))</f>
        <v>Processamento de Sinais (1) I1</v>
      </c>
      <c r="H3" s="51"/>
      <c r="I3" s="52" t="s">
        <v>29</v>
      </c>
      <c r="J3" s="49" t="e" cm="1">
        <f t="array" ref="J3">INDEX(ListaOferta3!$A$1:$A$1073&amp;" ("&amp;ListaOferta3!$B$1:$B$1073&amp;") "&amp;ListaOferta3!$J$1:$J$1073,MATCH(J$2&amp;$I3&amp;$I$2,ListaOferta3!$F$1:$F$1073&amp;ListaOferta3!$G$1:$G$1073&amp;ListaOferta3!$J$1:$J$1073,0))</f>
        <v>#N/A</v>
      </c>
      <c r="K3" s="49" t="str" cm="1">
        <f t="array" ref="K3">INDEX(ListaOferta3!$A$1:$A$1073&amp;" ("&amp;ListaOferta3!$B$1:$B$1073&amp;") "&amp;ListaOferta3!$J$1:$J$1073,MATCH(K$2&amp;$I3&amp;$I$2,ListaOferta3!$F$1:$F$1073&amp;ListaOferta3!$G$1:$G$1073&amp;ListaOferta3!$J$1:$J$1073,0))</f>
        <v>Princípios de Comunicação para Engenharia (1) I2</v>
      </c>
      <c r="L3" s="49" t="e" cm="1">
        <f t="array" ref="L3">INDEX(ListaOferta3!$A$1:$A$1073&amp;" ("&amp;ListaOferta3!$B$1:$B$1073&amp;") "&amp;ListaOferta3!$J$1:$J$1073,MATCH(L$2&amp;$I3&amp;$I$2,ListaOferta3!$F$1:$F$1073&amp;ListaOferta3!$G$1:$G$1073&amp;ListaOferta3!$J$1:$J$1073,0))</f>
        <v>#N/A</v>
      </c>
      <c r="M3" s="49" t="str" cm="1">
        <f t="array" ref="M3">INDEX(ListaOferta3!$A$1:$A$1073&amp;" ("&amp;ListaOferta3!$B$1:$B$1073&amp;") "&amp;ListaOferta3!$J$1:$J$1073,MATCH(M$2&amp;$I3&amp;$I$2,ListaOferta3!$F$1:$F$1073&amp;ListaOferta3!$G$1:$G$1073&amp;ListaOferta3!$J$1:$J$1073,0))</f>
        <v>Princípios de Comunicação para Engenharia (1) I2</v>
      </c>
      <c r="N3" s="49" t="e" cm="1">
        <f t="array" ref="N3">INDEX(ListaOferta3!$A$1:$A$1073&amp;" ("&amp;ListaOferta3!$B$1:$B$1073&amp;") "&amp;ListaOferta3!$J$1:$J$1073,MATCH(N$2&amp;$I3&amp;$I$2,ListaOferta3!$F$1:$F$1073&amp;ListaOferta3!$G$1:$G$1073&amp;ListaOferta3!$J$1:$J$1073,0))</f>
        <v>#N/A</v>
      </c>
      <c r="O3" s="51"/>
      <c r="P3" s="52" t="s">
        <v>29</v>
      </c>
      <c r="Q3" s="49" t="e" cm="1">
        <f t="array" ref="Q3">INDEX(ListaOferta3!$A$1:$A$1073&amp;" ("&amp;ListaOferta3!$B$1:$B$1073&amp;") "&amp;ListaOferta3!$J$1:$J$1073,MATCH(Q$2&amp;$P3&amp;$P$2,ListaOferta3!$F$1:$F$1073&amp;ListaOferta3!$G$1:$G$1073&amp;ListaOferta3!$J$1:$J$1073,0))</f>
        <v>#N/A</v>
      </c>
      <c r="R3" s="49" t="str" cm="1">
        <f t="array" ref="R3">INDEX(ListaOferta3!$A$1:$A$1073&amp;" ("&amp;ListaOferta3!$B$1:$B$1073&amp;") "&amp;ListaOferta3!$J$1:$J$1073,MATCH(R$2&amp;$P3&amp;$P$2,ListaOferta3!$F$1:$F$1073&amp;ListaOferta3!$G$1:$G$1073&amp;ListaOferta3!$J$1:$J$1073,0))</f>
        <v>Física 1 (17) I3</v>
      </c>
      <c r="S3" s="49" t="str" cm="1">
        <f t="array" ref="S3">INDEX(ListaOferta3!$A$1:$A$1073&amp;" ("&amp;ListaOferta3!$B$1:$B$1073&amp;") "&amp;ListaOferta3!$J$1:$J$1073,MATCH(S$2&amp;$P3&amp;$P$2,ListaOferta3!$F$1:$F$1073&amp;ListaOferta3!$G$1:$G$1073&amp;ListaOferta3!$J$1:$J$1073,0))</f>
        <v>Física 1 (2) I3</v>
      </c>
      <c r="T3" s="49" t="str" cm="1">
        <f t="array" ref="T3">INDEX(ListaOferta3!$A$1:$A$1073&amp;" ("&amp;ListaOferta3!$B$1:$B$1073&amp;") "&amp;ListaOferta3!$J$1:$J$1073,MATCH(T$2&amp;$P3&amp;$P$2,ListaOferta3!$F$1:$F$1073&amp;ListaOferta3!$G$1:$G$1073&amp;ListaOferta3!$J$1:$J$1073,0))</f>
        <v>Física 1 (17) I3</v>
      </c>
      <c r="U3" s="49" t="str" cm="1">
        <f t="array" ref="U3">INDEX(ListaOferta3!$A$1:$A$1073&amp;" ("&amp;ListaOferta3!$B$1:$B$1073&amp;") "&amp;ListaOferta3!$J$1:$J$1073,MATCH(U$2&amp;$P3&amp;$P$2,ListaOferta3!$F$1:$F$1073&amp;ListaOferta3!$G$1:$G$1073&amp;ListaOferta3!$J$1:$J$1073,0))</f>
        <v>Física 1 (2) I3</v>
      </c>
      <c r="V3" s="51"/>
      <c r="W3" s="52" t="s">
        <v>29</v>
      </c>
      <c r="X3" s="49" t="str" cm="1">
        <f t="array" ref="X3">INDEX(ListaOferta3!$A$1:$A$1073&amp;" ("&amp;ListaOferta3!$B$1:$B$1073&amp;") "&amp;ListaOferta3!$J$1:$J$1073,MATCH(X$2&amp;$W3&amp;$W$2,ListaOferta3!$F$1:$F$1073&amp;ListaOferta3!$G$1:$G$1073&amp;ListaOferta3!$J$1:$J$1073,0))</f>
        <v>Equipamentos Termofluidos Automotivos (1) I4</v>
      </c>
      <c r="Y3" s="49" t="str" cm="1">
        <f t="array" ref="Y3">INDEX(ListaOferta3!$A$1:$A$1073&amp;" ("&amp;ListaOferta3!$B$1:$B$1073&amp;") "&amp;ListaOferta3!$J$1:$J$1073,MATCH(Y$2&amp;$W3&amp;$W$2,ListaOferta3!$F$1:$F$1073&amp;ListaOferta3!$G$1:$G$1073&amp;ListaOferta3!$J$1:$J$1073,0))</f>
        <v>Mecânica de Estruturas Aeroespaciais (1) I4</v>
      </c>
      <c r="Z3" s="49" t="str" cm="1">
        <f t="array" ref="Z3">INDEX(ListaOferta3!$A$1:$A$1073&amp;" ("&amp;ListaOferta3!$B$1:$B$1073&amp;") "&amp;ListaOferta3!$J$1:$J$1073,MATCH(Z$2&amp;$W3&amp;$W$2,ListaOferta3!$F$1:$F$1073&amp;ListaOferta3!$G$1:$G$1073&amp;ListaOferta3!$J$1:$J$1073,0))</f>
        <v>Equipamentos Termofluidos Automotivos (1) I4</v>
      </c>
      <c r="AA3" s="49" t="str" cm="1">
        <f t="array" ref="AA3">INDEX(ListaOferta3!$A$1:$A$1073&amp;" ("&amp;ListaOferta3!$B$1:$B$1073&amp;") "&amp;ListaOferta3!$J$1:$J$1073,MATCH(AA$2&amp;$W3&amp;$W$2,ListaOferta3!$F$1:$F$1073&amp;ListaOferta3!$G$1:$G$1073&amp;ListaOferta3!$J$1:$J$1073,0))</f>
        <v>Dinamica dos Mecanismos (1) I4</v>
      </c>
      <c r="AB3" s="49" t="e" cm="1">
        <f t="array" ref="AB3">INDEX(ListaOferta3!$A$1:$A$1073&amp;" ("&amp;ListaOferta3!$B$1:$B$1073&amp;") "&amp;ListaOferta3!$J$1:$J$1073,MATCH(AB$2&amp;$W3&amp;$W$2,ListaOferta3!$F$1:$F$1073&amp;ListaOferta3!$G$1:$G$1073&amp;ListaOferta3!$J$1:$J$1073,0))</f>
        <v>#N/A</v>
      </c>
      <c r="AC3" s="51"/>
      <c r="AD3" s="52" t="s">
        <v>29</v>
      </c>
      <c r="AE3" s="49" t="str" cm="1">
        <f t="array" ref="AE3">INDEX(ListaOferta3!$A$1:$A$1073&amp;" ("&amp;ListaOferta3!$B$1:$B$1073&amp;") "&amp;ListaOferta3!$J$1:$J$1073,MATCH(AE$2&amp;$AD3&amp;$AD$2,ListaOferta3!$F$1:$F$1073&amp;ListaOferta3!$G$1:$G$1073&amp;ListaOferta3!$J$1:$J$1073,0))</f>
        <v>Máquinas de Fluido (1) I5</v>
      </c>
      <c r="AF3" s="49" t="e" cm="1">
        <f t="array" ref="AF3">INDEX(ListaOferta3!$A$1:$A$1073&amp;" ("&amp;ListaOferta3!$B$1:$B$1073&amp;") "&amp;ListaOferta3!$J$1:$J$1073,MATCH(AF$2&amp;$AD3&amp;$AD$2,ListaOferta3!$F$1:$F$1073&amp;ListaOferta3!$G$1:$G$1073&amp;ListaOferta3!$J$1:$J$1073,0))</f>
        <v>#N/A</v>
      </c>
      <c r="AG3" s="49" t="str" cm="1">
        <f t="array" ref="AG3">INDEX(ListaOferta3!$A$1:$A$1073&amp;" ("&amp;ListaOferta3!$B$1:$B$1073&amp;") "&amp;ListaOferta3!$J$1:$J$1073,MATCH(AG$2&amp;$AD3&amp;$AD$2,ListaOferta3!$F$1:$F$1073&amp;ListaOferta3!$G$1:$G$1073&amp;ListaOferta3!$J$1:$J$1073,0))</f>
        <v>Máquinas de Fluido (1) I5</v>
      </c>
      <c r="AH3" s="49" t="e" cm="1">
        <f t="array" ref="AH3">INDEX(ListaOferta3!$A$1:$A$1073&amp;" ("&amp;ListaOferta3!$B$1:$B$1073&amp;") "&amp;ListaOferta3!$J$1:$J$1073,MATCH(AH$2&amp;$AD3&amp;$AD$2,ListaOferta3!$F$1:$F$1073&amp;ListaOferta3!$G$1:$G$1073&amp;ListaOferta3!$J$1:$J$1073,0))</f>
        <v>#N/A</v>
      </c>
      <c r="AI3" s="49" t="e" cm="1">
        <f t="array" ref="AI3">INDEX(ListaOferta3!$A$1:$A$1073&amp;" ("&amp;ListaOferta3!$B$1:$B$1073&amp;") "&amp;ListaOferta3!$J$1:$J$1073,MATCH(AI$2&amp;$AD3&amp;$AD$2,ListaOferta3!$F$1:$F$1073&amp;ListaOferta3!$G$1:$G$1073&amp;ListaOferta3!$J$1:$J$1073,0))</f>
        <v>#N/A</v>
      </c>
      <c r="AJ3" s="51"/>
    </row>
    <row r="4" spans="1:36" ht="75" customHeight="1">
      <c r="A4" s="51"/>
      <c r="B4" s="52" t="s">
        <v>32</v>
      </c>
      <c r="C4" s="49" t="str" cm="1">
        <f t="array" ref="C4">INDEX(ListaOferta3!$A$1:$A$1073&amp;" ("&amp;ListaOferta3!$B$1:$B$1073&amp;") "&amp;ListaOferta3!$J$1:$J$1073,MATCH(C$2&amp;$B4&amp;$B$2,ListaOferta3!$F$1:$F$1073&amp;ListaOferta3!$G$1:$G$1073&amp;ListaOferta3!$J$1:$J$1073,0))</f>
        <v>Integração e Testes (1) I1</v>
      </c>
      <c r="D4" s="49" t="str" cm="1">
        <f t="array" ref="D4">INDEX(ListaOferta3!$A$1:$A$1073&amp;" ("&amp;ListaOferta3!$B$1:$B$1073&amp;") "&amp;ListaOferta3!$J$1:$J$1073,MATCH(D$2&amp;$B4&amp;$B$2,ListaOferta3!$F$1:$F$1073&amp;ListaOferta3!$G$1:$G$1073&amp;ListaOferta3!$J$1:$J$1073,0))</f>
        <v>Processos Petroquímicos (1) I1</v>
      </c>
      <c r="E4" s="49" t="str" cm="1">
        <f t="array" ref="E4">INDEX(ListaOferta3!$A$1:$A$1073&amp;" ("&amp;ListaOferta3!$B$1:$B$1073&amp;") "&amp;ListaOferta3!$J$1:$J$1073,MATCH(E$2&amp;$B4&amp;$B$2,ListaOferta3!$F$1:$F$1073&amp;ListaOferta3!$G$1:$G$1073&amp;ListaOferta3!$J$1:$J$1073,0))</f>
        <v>Química Orgânica para Engenharia (1) I1</v>
      </c>
      <c r="F4" s="49" t="str" cm="1">
        <f t="array" ref="F4">INDEX(ListaOferta3!$A$1:$A$1073&amp;" ("&amp;ListaOferta3!$B$1:$B$1073&amp;") "&amp;ListaOferta3!$J$1:$J$1073,MATCH(F$2&amp;$B4&amp;$B$2,ListaOferta3!$F$1:$F$1073&amp;ListaOferta3!$G$1:$G$1073&amp;ListaOferta3!$J$1:$J$1073,0))</f>
        <v>Processos Petroquímicos (1) I1</v>
      </c>
      <c r="G4" s="49" t="e" cm="1">
        <f t="array" ref="G4">INDEX(ListaOferta3!$A$1:$A$1073&amp;" ("&amp;ListaOferta3!$B$1:$B$1073&amp;") "&amp;ListaOferta3!$J$1:$J$1073,MATCH(G$2&amp;$B4&amp;$B$2,ListaOferta3!$F$1:$F$1073&amp;ListaOferta3!$G$1:$G$1073&amp;ListaOferta3!$J$1:$J$1073,0))</f>
        <v>#N/A</v>
      </c>
      <c r="H4" s="51"/>
      <c r="I4" s="52" t="s">
        <v>32</v>
      </c>
      <c r="J4" s="49" t="str" cm="1">
        <f t="array" ref="J4">INDEX(ListaOferta3!$A$1:$A$1073&amp;" ("&amp;ListaOferta3!$B$1:$B$1073&amp;") "&amp;ListaOferta3!$J$1:$J$1073,MATCH(J$2&amp;$I4&amp;$I$2,ListaOferta3!$F$1:$F$1073&amp;ListaOferta3!$G$1:$G$1073&amp;ListaOferta3!$J$1:$J$1073,0))</f>
        <v>Engenharia de Segurança do Trabalho (1) I2</v>
      </c>
      <c r="K4" s="49" t="str" cm="1">
        <f t="array" ref="K4">INDEX(ListaOferta3!$A$1:$A$1073&amp;" ("&amp;ListaOferta3!$B$1:$B$1073&amp;") "&amp;ListaOferta3!$J$1:$J$1073,MATCH(K$2&amp;$I4&amp;$I$2,ListaOferta3!$F$1:$F$1073&amp;ListaOferta3!$G$1:$G$1073&amp;ListaOferta3!$J$1:$J$1073,0))</f>
        <v>Fundamentos de Variáveis Complexas para Engenharia (1) I2</v>
      </c>
      <c r="L4" s="49" t="e" cm="1">
        <f t="array" ref="L4">INDEX(ListaOferta3!$A$1:$A$1073&amp;" ("&amp;ListaOferta3!$B$1:$B$1073&amp;") "&amp;ListaOferta3!$J$1:$J$1073,MATCH(L$2&amp;$I4&amp;$I$2,ListaOferta3!$F$1:$F$1073&amp;ListaOferta3!$G$1:$G$1073&amp;ListaOferta3!$J$1:$J$1073,0))</f>
        <v>#N/A</v>
      </c>
      <c r="M4" s="49" t="str" cm="1">
        <f t="array" ref="M4">INDEX(ListaOferta3!$A$1:$A$1073&amp;" ("&amp;ListaOferta3!$B$1:$B$1073&amp;") "&amp;ListaOferta3!$J$1:$J$1073,MATCH(M$2&amp;$I4&amp;$I$2,ListaOferta3!$F$1:$F$1073&amp;ListaOferta3!$G$1:$G$1073&amp;ListaOferta3!$J$1:$J$1073,0))</f>
        <v>Fundamentos de Variáveis Complexas para Engenharia (1) I2</v>
      </c>
      <c r="N4" s="49" t="e" cm="1">
        <f t="array" ref="N4">INDEX(ListaOferta3!$A$1:$A$1073&amp;" ("&amp;ListaOferta3!$B$1:$B$1073&amp;") "&amp;ListaOferta3!$J$1:$J$1073,MATCH(N$2&amp;$I4&amp;$I$2,ListaOferta3!$F$1:$F$1073&amp;ListaOferta3!$G$1:$G$1073&amp;ListaOferta3!$J$1:$J$1073,0))</f>
        <v>#N/A</v>
      </c>
      <c r="O4" s="51"/>
      <c r="P4" s="52" t="s">
        <v>32</v>
      </c>
      <c r="Q4" s="49" t="e" cm="1">
        <f t="array" ref="Q4">INDEX(ListaOferta3!$A$1:$A$1073&amp;" ("&amp;ListaOferta3!$B$1:$B$1073&amp;") "&amp;ListaOferta3!$J$1:$J$1073,MATCH(Q$2&amp;$P4&amp;$P$2,ListaOferta3!$F$1:$F$1073&amp;ListaOferta3!$G$1:$G$1073&amp;ListaOferta3!$J$1:$J$1073,0))</f>
        <v>#N/A</v>
      </c>
      <c r="R4" s="49" t="str" cm="1">
        <f t="array" ref="R4">INDEX(ListaOferta3!$A$1:$A$1073&amp;" ("&amp;ListaOferta3!$B$1:$B$1073&amp;") "&amp;ListaOferta3!$J$1:$J$1073,MATCH(R$2&amp;$P4&amp;$P$2,ListaOferta3!$F$1:$F$1073&amp;ListaOferta3!$G$1:$G$1073&amp;ListaOferta3!$J$1:$J$1073,0))</f>
        <v>Instrumentação Eletrônica para Engenharia (1) I3</v>
      </c>
      <c r="S4" s="49" t="str" cm="1">
        <f t="array" ref="S4">INDEX(ListaOferta3!$A$1:$A$1073&amp;" ("&amp;ListaOferta3!$B$1:$B$1073&amp;") "&amp;ListaOferta3!$J$1:$J$1073,MATCH(S$2&amp;$P4&amp;$P$2,ListaOferta3!$F$1:$F$1073&amp;ListaOferta3!$G$1:$G$1073&amp;ListaOferta3!$J$1:$J$1073,0))</f>
        <v>Transmissão e Distribuição de Energia Elétrica (1) I3</v>
      </c>
      <c r="T4" s="49" t="str" cm="1">
        <f t="array" ref="T4">INDEX(ListaOferta3!$A$1:$A$1073&amp;" ("&amp;ListaOferta3!$B$1:$B$1073&amp;") "&amp;ListaOferta3!$J$1:$J$1073,MATCH(T$2&amp;$P4&amp;$P$2,ListaOferta3!$F$1:$F$1073&amp;ListaOferta3!$G$1:$G$1073&amp;ListaOferta3!$J$1:$J$1073,0))</f>
        <v>Requisitos de Software (2) I3</v>
      </c>
      <c r="U4" s="49" t="str" cm="1">
        <f t="array" ref="U4">INDEX(ListaOferta3!$A$1:$A$1073&amp;" ("&amp;ListaOferta3!$B$1:$B$1073&amp;") "&amp;ListaOferta3!$J$1:$J$1073,MATCH(U$2&amp;$P4&amp;$P$2,ListaOferta3!$F$1:$F$1073&amp;ListaOferta3!$G$1:$G$1073&amp;ListaOferta3!$J$1:$J$1073,0))</f>
        <v>Dinâmica dos Fluidos (1) I3</v>
      </c>
      <c r="V4" s="51"/>
      <c r="W4" s="52" t="s">
        <v>32</v>
      </c>
      <c r="X4" s="49" t="str" cm="1">
        <f t="array" ref="X4">INDEX(ListaOferta3!$A$1:$A$1073&amp;" ("&amp;ListaOferta3!$B$1:$B$1073&amp;") "&amp;ListaOferta3!$J$1:$J$1073,MATCH(X$2&amp;$W4&amp;$W$2,ListaOferta3!$F$1:$F$1073&amp;ListaOferta3!$G$1:$G$1073&amp;ListaOferta3!$J$1:$J$1073,0))</f>
        <v>Projeto de Elementos Automotivos (1) I4</v>
      </c>
      <c r="Y4" s="49" t="str" cm="1">
        <f t="array" ref="Y4">INDEX(ListaOferta3!$A$1:$A$1073&amp;" ("&amp;ListaOferta3!$B$1:$B$1073&amp;") "&amp;ListaOferta3!$J$1:$J$1073,MATCH(Y$2&amp;$W4&amp;$W$2,ListaOferta3!$F$1:$F$1073&amp;ListaOferta3!$G$1:$G$1073&amp;ListaOferta3!$J$1:$J$1073,0))</f>
        <v>Dinâmica de Estruturas Aeroespaciais (1) I4</v>
      </c>
      <c r="Z4" s="49" t="str" cm="1">
        <f t="array" ref="Z4">INDEX(ListaOferta3!$A$1:$A$1073&amp;" ("&amp;ListaOferta3!$B$1:$B$1073&amp;") "&amp;ListaOferta3!$J$1:$J$1073,MATCH(Z$2&amp;$W4&amp;$W$2,ListaOferta3!$F$1:$F$1073&amp;ListaOferta3!$G$1:$G$1073&amp;ListaOferta3!$J$1:$J$1073,0))</f>
        <v>Projeto de Elementos Automotivos (1) I4</v>
      </c>
      <c r="AA4" s="49" t="str" cm="1">
        <f t="array" ref="AA4">INDEX(ListaOferta3!$A$1:$A$1073&amp;" ("&amp;ListaOferta3!$B$1:$B$1073&amp;") "&amp;ListaOferta3!$J$1:$J$1073,MATCH(AA$2&amp;$W4&amp;$W$2,ListaOferta3!$F$1:$F$1073&amp;ListaOferta3!$G$1:$G$1073&amp;ListaOferta3!$J$1:$J$1073,0))</f>
        <v>Dinâmica de Estruturas Aeroespaciais (1) I4</v>
      </c>
      <c r="AB4" s="49" t="str" cm="1">
        <f t="array" ref="AB4">INDEX(ListaOferta3!$A$1:$A$1073&amp;" ("&amp;ListaOferta3!$B$1:$B$1073&amp;") "&amp;ListaOferta3!$J$1:$J$1073,MATCH(AB$2&amp;$W4&amp;$W$2,ListaOferta3!$F$1:$F$1073&amp;ListaOferta3!$G$1:$G$1073&amp;ListaOferta3!$J$1:$J$1073,0))</f>
        <v>Projeto de Elementos Automotivos (1) I4</v>
      </c>
      <c r="AC4" s="51"/>
      <c r="AD4" s="52" t="s">
        <v>32</v>
      </c>
      <c r="AE4" s="49" t="str" cm="1">
        <f t="array" ref="AE4">INDEX(ListaOferta3!$A$1:$A$1073&amp;" ("&amp;ListaOferta3!$B$1:$B$1073&amp;") "&amp;ListaOferta3!$J$1:$J$1073,MATCH(AE$2&amp;$AD4&amp;$AD$2,ListaOferta3!$F$1:$F$1073&amp;ListaOferta3!$G$1:$G$1073&amp;ListaOferta3!$J$1:$J$1073,0))</f>
        <v>Paradigmas de Programação (1) I5</v>
      </c>
      <c r="AF4" s="49" t="str" cm="1">
        <f t="array" ref="AF4">INDEX(ListaOferta3!$A$1:$A$1073&amp;" ("&amp;ListaOferta3!$B$1:$B$1073&amp;") "&amp;ListaOferta3!$J$1:$J$1073,MATCH(AF$2&amp;$AD4&amp;$AD$2,ListaOferta3!$F$1:$F$1073&amp;ListaOferta3!$G$1:$G$1073&amp;ListaOferta3!$J$1:$J$1073,0))</f>
        <v>Produtividade e Profissionalismo em Engenharia Software (1) I5</v>
      </c>
      <c r="AG4" s="49" t="str" cm="1">
        <f t="array" ref="AG4">INDEX(ListaOferta3!$A$1:$A$1073&amp;" ("&amp;ListaOferta3!$B$1:$B$1073&amp;") "&amp;ListaOferta3!$J$1:$J$1073,MATCH(AG$2&amp;$AD4&amp;$AD$2,ListaOferta3!$F$1:$F$1073&amp;ListaOferta3!$G$1:$G$1073&amp;ListaOferta3!$J$1:$J$1073,0))</f>
        <v>Mecânica do Voo Espacial (1) I5</v>
      </c>
      <c r="AH4" s="49" t="str" cm="1">
        <f t="array" ref="AH4">INDEX(ListaOferta3!$A$1:$A$1073&amp;" ("&amp;ListaOferta3!$B$1:$B$1073&amp;") "&amp;ListaOferta3!$J$1:$J$1073,MATCH(AH$2&amp;$AD4&amp;$AD$2,ListaOferta3!$F$1:$F$1073&amp;ListaOferta3!$G$1:$G$1073&amp;ListaOferta3!$J$1:$J$1073,0))</f>
        <v>Produtividade e Profissionalismo em Engenharia Software (1) I5</v>
      </c>
      <c r="AI4" s="49" t="str" cm="1">
        <f t="array" ref="AI4">INDEX(ListaOferta3!$A$1:$A$1073&amp;" ("&amp;ListaOferta3!$B$1:$B$1073&amp;") "&amp;ListaOferta3!$J$1:$J$1073,MATCH(AI$2&amp;$AD4&amp;$AD$2,ListaOferta3!$F$1:$F$1073&amp;ListaOferta3!$G$1:$G$1073&amp;ListaOferta3!$J$1:$J$1073,0))</f>
        <v>Mecânica do Voo Espacial (1) I5</v>
      </c>
      <c r="AJ4" s="51"/>
    </row>
    <row r="5" spans="1:36" ht="54.75" customHeight="1">
      <c r="A5" s="51"/>
      <c r="B5" s="52" t="s">
        <v>56</v>
      </c>
      <c r="C5" s="49" t="e" cm="1">
        <f t="array" ref="C5">INDEX(ListaOferta3!$A$1:$A$1073&amp;" ("&amp;ListaOferta3!$B$1:$B$1073&amp;") "&amp;ListaOferta3!$J$1:$J$1073,MATCH(C$2&amp;$B5&amp;$B$2,ListaOferta3!$F$1:$F$1073&amp;ListaOferta3!$G$1:$G$1073&amp;ListaOferta3!$J$1:$J$1073,0))</f>
        <v>#N/A</v>
      </c>
      <c r="D5" s="49" t="e" cm="1">
        <f t="array" ref="D5">INDEX(ListaOferta3!$A$1:$A$1073&amp;" ("&amp;ListaOferta3!$B$1:$B$1073&amp;") "&amp;ListaOferta3!$J$1:$J$1073,MATCH(D$2&amp;$B5&amp;$B$2,ListaOferta3!$F$1:$F$1073&amp;ListaOferta3!$G$1:$G$1073&amp;ListaOferta3!$J$1:$J$1073,0))</f>
        <v>#N/A</v>
      </c>
      <c r="E5" s="49" t="e" cm="1">
        <f t="array" ref="E5">INDEX(ListaOferta3!$A$1:$A$1073&amp;" ("&amp;ListaOferta3!$B$1:$B$1073&amp;") "&amp;ListaOferta3!$J$1:$J$1073,MATCH(E$2&amp;$B5&amp;$B$2,ListaOferta3!$F$1:$F$1073&amp;ListaOferta3!$G$1:$G$1073&amp;ListaOferta3!$J$1:$J$1073,0))</f>
        <v>#N/A</v>
      </c>
      <c r="F5" s="49" t="e" cm="1">
        <f t="array" ref="F5">INDEX(ListaOferta3!$A$1:$A$1073&amp;" ("&amp;ListaOferta3!$B$1:$B$1073&amp;") "&amp;ListaOferta3!$J$1:$J$1073,MATCH(F$2&amp;$B5&amp;$B$2,ListaOferta3!$F$1:$F$1073&amp;ListaOferta3!$G$1:$G$1073&amp;ListaOferta3!$J$1:$J$1073,0))</f>
        <v>#N/A</v>
      </c>
      <c r="G5" s="49" t="e" cm="1">
        <f t="array" ref="G5">INDEX(ListaOferta3!$A$1:$A$1073&amp;" ("&amp;ListaOferta3!$B$1:$B$1073&amp;") "&amp;ListaOferta3!$J$1:$J$1073,MATCH(G$2&amp;$B5&amp;$B$2,ListaOferta3!$F$1:$F$1073&amp;ListaOferta3!$G$1:$G$1073&amp;ListaOferta3!$J$1:$J$1073,0))</f>
        <v>#N/A</v>
      </c>
      <c r="H5" s="51"/>
      <c r="I5" s="52" t="s">
        <v>56</v>
      </c>
      <c r="J5" s="49" t="e" cm="1">
        <f t="array" ref="J5">INDEX(ListaOferta3!$A$1:$A$1073&amp;" ("&amp;ListaOferta3!$B$1:$B$1073&amp;") "&amp;ListaOferta3!$J$1:$J$1073,MATCH(J$2&amp;$I5&amp;$I$2,ListaOferta3!$F$1:$F$1073&amp;ListaOferta3!$G$1:$G$1073&amp;ListaOferta3!$J$1:$J$1073,0))</f>
        <v>#N/A</v>
      </c>
      <c r="K5" s="49" t="e" cm="1">
        <f t="array" ref="K5">INDEX(ListaOferta3!$A$1:$A$1073&amp;" ("&amp;ListaOferta3!$B$1:$B$1073&amp;") "&amp;ListaOferta3!$J$1:$J$1073,MATCH(K$2&amp;$I5&amp;$I$2,ListaOferta3!$F$1:$F$1073&amp;ListaOferta3!$G$1:$G$1073&amp;ListaOferta3!$J$1:$J$1073,0))</f>
        <v>#N/A</v>
      </c>
      <c r="L5" s="49" t="e" cm="1">
        <f t="array" ref="L5">INDEX(ListaOferta3!$A$1:$A$1073&amp;" ("&amp;ListaOferta3!$B$1:$B$1073&amp;") "&amp;ListaOferta3!$J$1:$J$1073,MATCH(L$2&amp;$I5&amp;$I$2,ListaOferta3!$F$1:$F$1073&amp;ListaOferta3!$G$1:$G$1073&amp;ListaOferta3!$J$1:$J$1073,0))</f>
        <v>#N/A</v>
      </c>
      <c r="M5" s="49" t="e" cm="1">
        <f t="array" ref="M5">INDEX(ListaOferta3!$A$1:$A$1073&amp;" ("&amp;ListaOferta3!$B$1:$B$1073&amp;") "&amp;ListaOferta3!$J$1:$J$1073,MATCH(M$2&amp;$I5&amp;$I$2,ListaOferta3!$F$1:$F$1073&amp;ListaOferta3!$G$1:$G$1073&amp;ListaOferta3!$J$1:$J$1073,0))</f>
        <v>#N/A</v>
      </c>
      <c r="N5" s="49" t="e" cm="1">
        <f t="array" ref="N5">INDEX(ListaOferta3!$A$1:$A$1073&amp;" ("&amp;ListaOferta3!$B$1:$B$1073&amp;") "&amp;ListaOferta3!$J$1:$J$1073,MATCH(N$2&amp;$I5&amp;$I$2,ListaOferta3!$F$1:$F$1073&amp;ListaOferta3!$G$1:$G$1073&amp;ListaOferta3!$J$1:$J$1073,0))</f>
        <v>#N/A</v>
      </c>
      <c r="O5" s="51"/>
      <c r="P5" s="52" t="s">
        <v>56</v>
      </c>
      <c r="Q5" s="49" t="str" cm="1">
        <f t="array" ref="Q5">INDEX(ListaOferta3!$A$1:$A$1073&amp;" ("&amp;ListaOferta3!$B$1:$B$1073&amp;") "&amp;ListaOferta3!$J$1:$J$1073,MATCH(Q$2&amp;$P5&amp;$P$2,ListaOferta3!$F$1:$F$1073&amp;ListaOferta3!$G$1:$G$1073&amp;ListaOferta3!$J$1:$J$1073,0))</f>
        <v>Projeto de Estruturas de Veiculos (1) I3</v>
      </c>
      <c r="R5" s="49" t="e" cm="1">
        <f t="array" ref="R5">INDEX(ListaOferta3!$A$1:$A$1073&amp;" ("&amp;ListaOferta3!$B$1:$B$1073&amp;") "&amp;ListaOferta3!$J$1:$J$1073,MATCH(R$2&amp;$P5&amp;$P$2,ListaOferta3!$F$1:$F$1073&amp;ListaOferta3!$G$1:$G$1073&amp;ListaOferta3!$J$1:$J$1073,0))</f>
        <v>#N/A</v>
      </c>
      <c r="S5" s="49" t="str" cm="1">
        <f t="array" ref="S5">INDEX(ListaOferta3!$A$1:$A$1073&amp;" ("&amp;ListaOferta3!$B$1:$B$1073&amp;") "&amp;ListaOferta3!$J$1:$J$1073,MATCH(S$2&amp;$P5&amp;$P$2,ListaOferta3!$F$1:$F$1073&amp;ListaOferta3!$G$1:$G$1073&amp;ListaOferta3!$J$1:$J$1073,0))</f>
        <v>Projeto de Estruturas de Veiculos (1) I3</v>
      </c>
      <c r="T5" s="49" t="e" cm="1">
        <f t="array" ref="T5">INDEX(ListaOferta3!$A$1:$A$1073&amp;" ("&amp;ListaOferta3!$B$1:$B$1073&amp;") "&amp;ListaOferta3!$J$1:$J$1073,MATCH(T$2&amp;$P5&amp;$P$2,ListaOferta3!$F$1:$F$1073&amp;ListaOferta3!$G$1:$G$1073&amp;ListaOferta3!$J$1:$J$1073,0))</f>
        <v>#N/A</v>
      </c>
      <c r="U5" s="49" t="e" cm="1">
        <f t="array" ref="U5">INDEX(ListaOferta3!$A$1:$A$1073&amp;" ("&amp;ListaOferta3!$B$1:$B$1073&amp;") "&amp;ListaOferta3!$J$1:$J$1073,MATCH(U$2&amp;$P5&amp;$P$2,ListaOferta3!$F$1:$F$1073&amp;ListaOferta3!$G$1:$G$1073&amp;ListaOferta3!$J$1:$J$1073,0))</f>
        <v>#N/A</v>
      </c>
      <c r="V5" s="51"/>
      <c r="W5" s="52" t="s">
        <v>56</v>
      </c>
      <c r="X5" s="49" t="e" cm="1">
        <f t="array" ref="X5">INDEX(ListaOferta3!$A$1:$A$1073&amp;" ("&amp;ListaOferta3!$B$1:$B$1073&amp;") "&amp;ListaOferta3!$J$1:$J$1073,MATCH(X$2&amp;$W5&amp;$W$2,ListaOferta3!$F$1:$F$1073&amp;ListaOferta3!$G$1:$G$1073&amp;ListaOferta3!$J$1:$J$1073,0))</f>
        <v>#N/A</v>
      </c>
      <c r="Y5" s="49" t="e" cm="1">
        <f t="array" ref="Y5">INDEX(ListaOferta3!$A$1:$A$1073&amp;" ("&amp;ListaOferta3!$B$1:$B$1073&amp;") "&amp;ListaOferta3!$J$1:$J$1073,MATCH(Y$2&amp;$W5&amp;$W$2,ListaOferta3!$F$1:$F$1073&amp;ListaOferta3!$G$1:$G$1073&amp;ListaOferta3!$J$1:$J$1073,0))</f>
        <v>#N/A</v>
      </c>
      <c r="Z5" s="49" t="e" cm="1">
        <f t="array" ref="Z5">INDEX(ListaOferta3!$A$1:$A$1073&amp;" ("&amp;ListaOferta3!$B$1:$B$1073&amp;") "&amp;ListaOferta3!$J$1:$J$1073,MATCH(Z$2&amp;$W5&amp;$W$2,ListaOferta3!$F$1:$F$1073&amp;ListaOferta3!$G$1:$G$1073&amp;ListaOferta3!$J$1:$J$1073,0))</f>
        <v>#N/A</v>
      </c>
      <c r="AA5" s="49" t="e" cm="1">
        <f t="array" ref="AA5">INDEX(ListaOferta3!$A$1:$A$1073&amp;" ("&amp;ListaOferta3!$B$1:$B$1073&amp;") "&amp;ListaOferta3!$J$1:$J$1073,MATCH(AA$2&amp;$W5&amp;$W$2,ListaOferta3!$F$1:$F$1073&amp;ListaOferta3!$G$1:$G$1073&amp;ListaOferta3!$J$1:$J$1073,0))</f>
        <v>#N/A</v>
      </c>
      <c r="AB5" s="49" t="e" cm="1">
        <f t="array" ref="AB5">INDEX(ListaOferta3!$A$1:$A$1073&amp;" ("&amp;ListaOferta3!$B$1:$B$1073&amp;") "&amp;ListaOferta3!$J$1:$J$1073,MATCH(AB$2&amp;$W5&amp;$W$2,ListaOferta3!$F$1:$F$1073&amp;ListaOferta3!$G$1:$G$1073&amp;ListaOferta3!$J$1:$J$1073,0))</f>
        <v>#N/A</v>
      </c>
      <c r="AC5" s="51"/>
      <c r="AD5" s="52" t="s">
        <v>56</v>
      </c>
      <c r="AE5" s="49" t="e" cm="1">
        <f t="array" ref="AE5">INDEX(ListaOferta3!$A$1:$A$1073&amp;" ("&amp;ListaOferta3!$B$1:$B$1073&amp;") "&amp;ListaOferta3!$J$1:$J$1073,MATCH(AE$2&amp;$AD5&amp;$AD$2,ListaOferta3!$F$1:$F$1073&amp;ListaOferta3!$G$1:$G$1073&amp;ListaOferta3!$J$1:$J$1073,0))</f>
        <v>#N/A</v>
      </c>
      <c r="AF5" s="49" t="e" cm="1">
        <f t="array" ref="AF5">INDEX(ListaOferta3!$A$1:$A$1073&amp;" ("&amp;ListaOferta3!$B$1:$B$1073&amp;") "&amp;ListaOferta3!$J$1:$J$1073,MATCH(AF$2&amp;$AD5&amp;$AD$2,ListaOferta3!$F$1:$F$1073&amp;ListaOferta3!$G$1:$G$1073&amp;ListaOferta3!$J$1:$J$1073,0))</f>
        <v>#N/A</v>
      </c>
      <c r="AG5" s="49" t="e" cm="1">
        <f t="array" ref="AG5">INDEX(ListaOferta3!$A$1:$A$1073&amp;" ("&amp;ListaOferta3!$B$1:$B$1073&amp;") "&amp;ListaOferta3!$J$1:$J$1073,MATCH(AG$2&amp;$AD5&amp;$AD$2,ListaOferta3!$F$1:$F$1073&amp;ListaOferta3!$G$1:$G$1073&amp;ListaOferta3!$J$1:$J$1073,0))</f>
        <v>#N/A</v>
      </c>
      <c r="AH5" s="49" t="e" cm="1">
        <f t="array" ref="AH5">INDEX(ListaOferta3!$A$1:$A$1073&amp;" ("&amp;ListaOferta3!$B$1:$B$1073&amp;") "&amp;ListaOferta3!$J$1:$J$1073,MATCH(AH$2&amp;$AD5&amp;$AD$2,ListaOferta3!$F$1:$F$1073&amp;ListaOferta3!$G$1:$G$1073&amp;ListaOferta3!$J$1:$J$1073,0))</f>
        <v>#N/A</v>
      </c>
      <c r="AI5" s="49" t="e" cm="1">
        <f t="array" ref="AI5">INDEX(ListaOferta3!$A$1:$A$1073&amp;" ("&amp;ListaOferta3!$B$1:$B$1073&amp;") "&amp;ListaOferta3!$J$1:$J$1073,MATCH(AI$2&amp;$AD5&amp;$AD$2,ListaOferta3!$F$1:$F$1073&amp;ListaOferta3!$G$1:$G$1073&amp;ListaOferta3!$J$1:$J$1073,0))</f>
        <v>#N/A</v>
      </c>
      <c r="AJ5" s="51"/>
    </row>
    <row r="6" spans="1:36" ht="69.75" customHeight="1">
      <c r="A6" s="51"/>
      <c r="B6" s="53" t="s">
        <v>41</v>
      </c>
      <c r="C6" s="49" t="e" cm="1">
        <f t="array" ref="C6">INDEX(ListaOferta3!$A$1:$A$1073&amp;" ("&amp;ListaOferta3!$B$1:$B$1073&amp;") "&amp;ListaOferta3!$J$1:$J$1073,MATCH(C$2&amp;$B6&amp;$B$2,ListaOferta3!$F$1:$F$1073&amp;ListaOferta3!$G$1:$G$1073&amp;ListaOferta3!$J$1:$J$1073,0))</f>
        <v>#N/A</v>
      </c>
      <c r="D6" s="49" t="str" cm="1">
        <f t="array" ref="D6">INDEX(ListaOferta3!$A$1:$A$1073&amp;" ("&amp;ListaOferta3!$B$1:$B$1073&amp;") "&amp;ListaOferta3!$J$1:$J$1073,MATCH(D$2&amp;$B6&amp;$B$2,ListaOferta3!$F$1:$F$1073&amp;ListaOferta3!$G$1:$G$1073&amp;ListaOferta3!$J$1:$J$1073,0))</f>
        <v>Ondulatória e Fisica Térmica para Engenharia (1) I1</v>
      </c>
      <c r="E6" s="49" t="str" cm="1">
        <f t="array" ref="E6">INDEX(ListaOferta3!$A$1:$A$1073&amp;" ("&amp;ListaOferta3!$B$1:$B$1073&amp;") "&amp;ListaOferta3!$J$1:$J$1073,MATCH(E$2&amp;$B6&amp;$B$2,ListaOferta3!$F$1:$F$1073&amp;ListaOferta3!$G$1:$G$1073&amp;ListaOferta3!$J$1:$J$1073,0))</f>
        <v>Humanidades e Cidadania (2) I1</v>
      </c>
      <c r="F6" s="49" t="str" cm="1">
        <f t="array" ref="F6">INDEX(ListaOferta3!$A$1:$A$1073&amp;" ("&amp;ListaOferta3!$B$1:$B$1073&amp;") "&amp;ListaOferta3!$J$1:$J$1073,MATCH(F$2&amp;$B6&amp;$B$2,ListaOferta3!$F$1:$F$1073&amp;ListaOferta3!$G$1:$G$1073&amp;ListaOferta3!$J$1:$J$1073,0))</f>
        <v>Ondulatória e Fisica Térmica para Engenharia (1) I1</v>
      </c>
      <c r="G6" s="49" t="str" cm="1">
        <f t="array" ref="G6">INDEX(ListaOferta3!$A$1:$A$1073&amp;" ("&amp;ListaOferta3!$B$1:$B$1073&amp;") "&amp;ListaOferta3!$J$1:$J$1073,MATCH(G$2&amp;$B6&amp;$B$2,ListaOferta3!$F$1:$F$1073&amp;ListaOferta3!$G$1:$G$1073&amp;ListaOferta3!$J$1:$J$1073,0))</f>
        <v>Humanidades e Cidadania (2) I1</v>
      </c>
      <c r="H6" s="51"/>
      <c r="I6" s="53" t="s">
        <v>41</v>
      </c>
      <c r="J6" s="49" t="str" cm="1">
        <f t="array" ref="J6">INDEX(ListaOferta3!$A$1:$A$1073&amp;" ("&amp;ListaOferta3!$B$1:$B$1073&amp;") "&amp;ListaOferta3!$J$1:$J$1073,MATCH(J$2&amp;$I6&amp;$I$2,ListaOferta3!$F$1:$F$1073&amp;ListaOferta3!$G$1:$G$1073&amp;ListaOferta3!$J$1:$J$1073,0))</f>
        <v>Cálculo 2 (3) I2</v>
      </c>
      <c r="K6" s="49" t="str" cm="1">
        <f t="array" ref="K6">INDEX(ListaOferta3!$A$1:$A$1073&amp;" ("&amp;ListaOferta3!$B$1:$B$1073&amp;") "&amp;ListaOferta3!$J$1:$J$1073,MATCH(K$2&amp;$I6&amp;$I$2,ListaOferta3!$F$1:$F$1073&amp;ListaOferta3!$G$1:$G$1073&amp;ListaOferta3!$J$1:$J$1073,0))</f>
        <v>Cálculo 2 (3) I2</v>
      </c>
      <c r="L6" s="49" t="str" cm="1">
        <f t="array" ref="L6">INDEX(ListaOferta3!$A$1:$A$1073&amp;" ("&amp;ListaOferta3!$B$1:$B$1073&amp;") "&amp;ListaOferta3!$J$1:$J$1073,MATCH(L$2&amp;$I6&amp;$I$2,ListaOferta3!$F$1:$F$1073&amp;ListaOferta3!$G$1:$G$1073&amp;ListaOferta3!$J$1:$J$1073,0))</f>
        <v>Teoria de Eletromagnetismo (2) I2</v>
      </c>
      <c r="M6" s="49" t="str" cm="1">
        <f t="array" ref="M6">INDEX(ListaOferta3!$A$1:$A$1073&amp;" ("&amp;ListaOferta3!$B$1:$B$1073&amp;") "&amp;ListaOferta3!$J$1:$J$1073,MATCH(M$2&amp;$I6&amp;$I$2,ListaOferta3!$F$1:$F$1073&amp;ListaOferta3!$G$1:$G$1073&amp;ListaOferta3!$J$1:$J$1073,0))</f>
        <v>Cálculo 2 (3) I2</v>
      </c>
      <c r="N6" s="49" t="str" cm="1">
        <f t="array" ref="N6">INDEX(ListaOferta3!$A$1:$A$1073&amp;" ("&amp;ListaOferta3!$B$1:$B$1073&amp;") "&amp;ListaOferta3!$J$1:$J$1073,MATCH(N$2&amp;$I6&amp;$I$2,ListaOferta3!$F$1:$F$1073&amp;ListaOferta3!$G$1:$G$1073&amp;ListaOferta3!$J$1:$J$1073,0))</f>
        <v>Termodinâmica 1 (5) I2</v>
      </c>
      <c r="O6" s="51"/>
      <c r="P6" s="53" t="s">
        <v>41</v>
      </c>
      <c r="Q6" s="49" t="e" cm="1">
        <f t="array" ref="Q6">INDEX(ListaOferta3!$A$1:$A$1073&amp;" ("&amp;ListaOferta3!$B$1:$B$1073&amp;") "&amp;ListaOferta3!$J$1:$J$1073,MATCH(Q$2&amp;$P6&amp;$P$2,ListaOferta3!$F$1:$F$1073&amp;ListaOferta3!$G$1:$G$1073&amp;ListaOferta3!$J$1:$J$1073,0))</f>
        <v>#N/A</v>
      </c>
      <c r="R6" s="49" t="str" cm="1">
        <f t="array" ref="R6">INDEX(ListaOferta3!$A$1:$A$1073&amp;" ("&amp;ListaOferta3!$B$1:$B$1073&amp;") "&amp;ListaOferta3!$J$1:$J$1073,MATCH(R$2&amp;$P6&amp;$P$2,ListaOferta3!$F$1:$F$1073&amp;ListaOferta3!$G$1:$G$1073&amp;ListaOferta3!$J$1:$J$1073,0))</f>
        <v>Elementos e Métodos em Eletrônica (1) I3</v>
      </c>
      <c r="S6" s="49" t="str" cm="1">
        <f t="array" ref="S6">INDEX(ListaOferta3!$A$1:$A$1073&amp;" ("&amp;ListaOferta3!$B$1:$B$1073&amp;") "&amp;ListaOferta3!$J$1:$J$1073,MATCH(S$2&amp;$P6&amp;$P$2,ListaOferta3!$F$1:$F$1073&amp;ListaOferta3!$G$1:$G$1073&amp;ListaOferta3!$J$1:$J$1073,0))</f>
        <v>Mecânica dos Sólidos 1 para Engenharia (2) I3</v>
      </c>
      <c r="T6" s="49" t="str" cm="1">
        <f t="array" ref="T6">INDEX(ListaOferta3!$A$1:$A$1073&amp;" ("&amp;ListaOferta3!$B$1:$B$1073&amp;") "&amp;ListaOferta3!$J$1:$J$1073,MATCH(T$2&amp;$P6&amp;$P$2,ListaOferta3!$F$1:$F$1073&amp;ListaOferta3!$G$1:$G$1073&amp;ListaOferta3!$J$1:$J$1073,0))</f>
        <v>Elementos e Métodos em Eletrônica (1) I3</v>
      </c>
      <c r="U6" s="49" t="str" cm="1">
        <f t="array" ref="U6">INDEX(ListaOferta3!$A$1:$A$1073&amp;" ("&amp;ListaOferta3!$B$1:$B$1073&amp;") "&amp;ListaOferta3!$J$1:$J$1073,MATCH(U$2&amp;$P6&amp;$P$2,ListaOferta3!$F$1:$F$1073&amp;ListaOferta3!$G$1:$G$1073&amp;ListaOferta3!$J$1:$J$1073,0))</f>
        <v>Mecânica dos Sólidos 1 para Engenharia (2) I3</v>
      </c>
      <c r="V6" s="51"/>
      <c r="W6" s="53" t="s">
        <v>41</v>
      </c>
      <c r="X6" s="49" t="e" cm="1">
        <f t="array" ref="X6">INDEX(ListaOferta3!$A$1:$A$1073&amp;" ("&amp;ListaOferta3!$B$1:$B$1073&amp;") "&amp;ListaOferta3!$J$1:$J$1073,MATCH(X$2&amp;$W6&amp;$W$2,ListaOferta3!$F$1:$F$1073&amp;ListaOferta3!$G$1:$G$1073&amp;ListaOferta3!$J$1:$J$1073,0))</f>
        <v>#N/A</v>
      </c>
      <c r="Y6" s="49" t="str" cm="1">
        <f t="array" ref="Y6">INDEX(ListaOferta3!$A$1:$A$1073&amp;" ("&amp;ListaOferta3!$B$1:$B$1073&amp;") "&amp;ListaOferta3!$J$1:$J$1073,MATCH(Y$2&amp;$W6&amp;$W$2,ListaOferta3!$F$1:$F$1073&amp;ListaOferta3!$G$1:$G$1073&amp;ListaOferta3!$J$1:$J$1073,0))</f>
        <v>Materiais Compostos e Plásticos (1) I4</v>
      </c>
      <c r="Z6" s="49" t="str" cm="1">
        <f t="array" ref="Z6">INDEX(ListaOferta3!$A$1:$A$1073&amp;" ("&amp;ListaOferta3!$B$1:$B$1073&amp;") "&amp;ListaOferta3!$J$1:$J$1073,MATCH(Z$2&amp;$W6&amp;$W$2,ListaOferta3!$F$1:$F$1073&amp;ListaOferta3!$G$1:$G$1073&amp;ListaOferta3!$J$1:$J$1073,0))</f>
        <v>Arquitetura de Motores de Combustão interna (1) I4</v>
      </c>
      <c r="AA6" s="49" t="str" cm="1">
        <f t="array" ref="AA6">INDEX(ListaOferta3!$A$1:$A$1073&amp;" ("&amp;ListaOferta3!$B$1:$B$1073&amp;") "&amp;ListaOferta3!$J$1:$J$1073,MATCH(AA$2&amp;$W6&amp;$W$2,ListaOferta3!$F$1:$F$1073&amp;ListaOferta3!$G$1:$G$1073&amp;ListaOferta3!$J$1:$J$1073,0))</f>
        <v>Materiais Compostos e Plásticos (1) I4</v>
      </c>
      <c r="AB6" s="49" t="str" cm="1">
        <f t="array" ref="AB6">INDEX(ListaOferta3!$A$1:$A$1073&amp;" ("&amp;ListaOferta3!$B$1:$B$1073&amp;") "&amp;ListaOferta3!$J$1:$J$1073,MATCH(AB$2&amp;$W6&amp;$W$2,ListaOferta3!$F$1:$F$1073&amp;ListaOferta3!$G$1:$G$1073&amp;ListaOferta3!$J$1:$J$1073,0))</f>
        <v>Arquitetura de Motores de Combustão interna (1) I4</v>
      </c>
      <c r="AC6" s="51"/>
      <c r="AD6" s="53" t="s">
        <v>41</v>
      </c>
      <c r="AE6" s="49" t="str" cm="1">
        <f t="array" ref="AE6">INDEX(ListaOferta3!$A$1:$A$1073&amp;" ("&amp;ListaOferta3!$B$1:$B$1073&amp;") "&amp;ListaOferta3!$J$1:$J$1073,MATCH(AE$2&amp;$AD6&amp;$AD$2,ListaOferta3!$F$1:$F$1073&amp;ListaOferta3!$G$1:$G$1073&amp;ListaOferta3!$J$1:$J$1073,0))</f>
        <v>Sistemas de Energia Solar e Eólica (1) I5</v>
      </c>
      <c r="AF6" s="49" t="str" cm="1">
        <f t="array" ref="AF6">INDEX(ListaOferta3!$A$1:$A$1073&amp;" ("&amp;ListaOferta3!$B$1:$B$1073&amp;") "&amp;ListaOferta3!$J$1:$J$1073,MATCH(AF$2&amp;$AD6&amp;$AD$2,ListaOferta3!$F$1:$F$1073&amp;ListaOferta3!$G$1:$G$1073&amp;ListaOferta3!$J$1:$J$1073,0))</f>
        <v>Análise Instrumental de Combustíveis (1) I5</v>
      </c>
      <c r="AG6" s="49" t="str" cm="1">
        <f t="array" ref="AG6">INDEX(ListaOferta3!$A$1:$A$1073&amp;" ("&amp;ListaOferta3!$B$1:$B$1073&amp;") "&amp;ListaOferta3!$J$1:$J$1073,MATCH(AG$2&amp;$AD6&amp;$AD$2,ListaOferta3!$F$1:$F$1073&amp;ListaOferta3!$G$1:$G$1073&amp;ListaOferta3!$J$1:$J$1073,0))</f>
        <v>Sistemas de Energia Solar e Eólica (1) I5</v>
      </c>
      <c r="AH6" s="49" t="str" cm="1">
        <f t="array" ref="AH6">INDEX(ListaOferta3!$A$1:$A$1073&amp;" ("&amp;ListaOferta3!$B$1:$B$1073&amp;") "&amp;ListaOferta3!$J$1:$J$1073,MATCH(AH$2&amp;$AD6&amp;$AD$2,ListaOferta3!$F$1:$F$1073&amp;ListaOferta3!$G$1:$G$1073&amp;ListaOferta3!$J$1:$J$1073,0))</f>
        <v>Análise Instrumental de Combustíveis (1) I5</v>
      </c>
      <c r="AI6" s="49" t="e" cm="1">
        <f t="array" ref="AI6">INDEX(ListaOferta3!$A$1:$A$1073&amp;" ("&amp;ListaOferta3!$B$1:$B$1073&amp;") "&amp;ListaOferta3!$J$1:$J$1073,MATCH(AI$2&amp;$AD6&amp;$AD$2,ListaOferta3!$F$1:$F$1073&amp;ListaOferta3!$G$1:$G$1073&amp;ListaOferta3!$J$1:$J$1073,0))</f>
        <v>#N/A</v>
      </c>
      <c r="AJ6" s="51"/>
    </row>
    <row r="7" spans="1:36" ht="71.25" customHeight="1">
      <c r="A7" s="51"/>
      <c r="B7" s="75" t="s">
        <v>17</v>
      </c>
      <c r="C7" s="49" t="e" cm="1">
        <f t="array" ref="C7">INDEX(ListaOferta3!$A$1:$A$1073&amp;" ("&amp;ListaOferta3!$B$1:$B$1073&amp;") "&amp;ListaOferta3!$J$1:$J$1073,MATCH(C$2&amp;$B7&amp;$B$2,ListaOferta3!$F$1:$F$1073&amp;ListaOferta3!$G$1:$G$1073&amp;ListaOferta3!$J$1:$J$1073,0))</f>
        <v>#N/A</v>
      </c>
      <c r="D7" s="49" t="str" cm="1">
        <f t="array" ref="D7">INDEX(ListaOferta3!$A$1:$A$1073&amp;" ("&amp;ListaOferta3!$B$1:$B$1073&amp;") "&amp;ListaOferta3!$J$1:$J$1073,MATCH(D$2&amp;$B7&amp;$B$2,ListaOferta3!$F$1:$F$1073&amp;ListaOferta3!$G$1:$G$1073&amp;ListaOferta3!$J$1:$J$1073,0))</f>
        <v>Inteligência Artificial (1) I1</v>
      </c>
      <c r="E7" s="49" t="str" cm="1">
        <f t="array" ref="E7">INDEX(ListaOferta3!$A$1:$A$1073&amp;" ("&amp;ListaOferta3!$B$1:$B$1073&amp;") "&amp;ListaOferta3!$J$1:$J$1073,MATCH(E$2&amp;$B7&amp;$B$2,ListaOferta3!$F$1:$F$1073&amp;ListaOferta3!$G$1:$G$1073&amp;ListaOferta3!$J$1:$J$1073,0))</f>
        <v>Projeto Integrador de Engenharia 1 (3) I1</v>
      </c>
      <c r="F7" s="49" t="str" cm="1">
        <f t="array" ref="F7">INDEX(ListaOferta3!$A$1:$A$1073&amp;" ("&amp;ListaOferta3!$B$1:$B$1073&amp;") "&amp;ListaOferta3!$J$1:$J$1073,MATCH(F$2&amp;$B7&amp;$B$2,ListaOferta3!$F$1:$F$1073&amp;ListaOferta3!$G$1:$G$1073&amp;ListaOferta3!$J$1:$J$1073,0))</f>
        <v>Inteligência Artificial (1) I1</v>
      </c>
      <c r="G7" s="49" t="e" cm="1">
        <f t="array" ref="G7">INDEX(ListaOferta3!$A$1:$A$1073&amp;" ("&amp;ListaOferta3!$B$1:$B$1073&amp;") "&amp;ListaOferta3!$J$1:$J$1073,MATCH(G$2&amp;$B7&amp;$B$2,ListaOferta3!$F$1:$F$1073&amp;ListaOferta3!$G$1:$G$1073&amp;ListaOferta3!$J$1:$J$1073,0))</f>
        <v>#N/A</v>
      </c>
      <c r="H7" s="51"/>
      <c r="I7" s="75" t="s">
        <v>17</v>
      </c>
      <c r="J7" s="49" t="str" cm="1">
        <f t="array" ref="J7">INDEX(ListaOferta3!$A$1:$A$1073&amp;" ("&amp;ListaOferta3!$B$1:$B$1073&amp;") "&amp;ListaOferta3!$J$1:$J$1073,MATCH(J$2&amp;$I7&amp;$I$2,ListaOferta3!$F$1:$F$1073&amp;ListaOferta3!$G$1:$G$1073&amp;ListaOferta3!$J$1:$J$1073,0))</f>
        <v>Fundamentos de Equações Diferenciais para Engenharia (1) I2</v>
      </c>
      <c r="K7" s="49" t="str" cm="1">
        <f t="array" ref="K7">INDEX(ListaOferta3!$A$1:$A$1073&amp;" ("&amp;ListaOferta3!$B$1:$B$1073&amp;") "&amp;ListaOferta3!$J$1:$J$1073,MATCH(K$2&amp;$I7&amp;$I$2,ListaOferta3!$F$1:$F$1073&amp;ListaOferta3!$G$1:$G$1073&amp;ListaOferta3!$J$1:$J$1073,0))</f>
        <v>Teoria de Circuitos Eletrônicos 3 (1) I2</v>
      </c>
      <c r="L7" s="49" t="e" cm="1">
        <f t="array" ref="L7">INDEX(ListaOferta3!$A$1:$A$1073&amp;" ("&amp;ListaOferta3!$B$1:$B$1073&amp;") "&amp;ListaOferta3!$J$1:$J$1073,MATCH(L$2&amp;$I7&amp;$I$2,ListaOferta3!$F$1:$F$1073&amp;ListaOferta3!$G$1:$G$1073&amp;ListaOferta3!$J$1:$J$1073,0))</f>
        <v>#N/A</v>
      </c>
      <c r="M7" s="49" t="str" cm="1">
        <f t="array" ref="M7">INDEX(ListaOferta3!$A$1:$A$1073&amp;" ("&amp;ListaOferta3!$B$1:$B$1073&amp;") "&amp;ListaOferta3!$J$1:$J$1073,MATCH(M$2&amp;$I7&amp;$I$2,ListaOferta3!$F$1:$F$1073&amp;ListaOferta3!$G$1:$G$1073&amp;ListaOferta3!$J$1:$J$1073,0))</f>
        <v>Fundamentos de Equações Diferenciais para Engenharia (1) I2</v>
      </c>
      <c r="N7" s="49" t="e" cm="1">
        <f t="array" ref="N7">INDEX(ListaOferta3!$A$1:$A$1073&amp;" ("&amp;ListaOferta3!$B$1:$B$1073&amp;") "&amp;ListaOferta3!$J$1:$J$1073,MATCH(N$2&amp;$I7&amp;$I$2,ListaOferta3!$F$1:$F$1073&amp;ListaOferta3!$G$1:$G$1073&amp;ListaOferta3!$J$1:$J$1073,0))</f>
        <v>#N/A</v>
      </c>
      <c r="O7" s="51"/>
      <c r="P7" s="75" t="s">
        <v>17</v>
      </c>
      <c r="Q7" s="49" t="str" cm="1">
        <f t="array" ref="Q7">INDEX(ListaOferta3!$A$1:$A$1073&amp;" ("&amp;ListaOferta3!$B$1:$B$1073&amp;") "&amp;ListaOferta3!$J$1:$J$1073,MATCH(Q$2&amp;$P7&amp;$P$2,ListaOferta3!$F$1:$F$1073&amp;ListaOferta3!$G$1:$G$1073&amp;ListaOferta3!$J$1:$J$1073,0))</f>
        <v>Desenvolvimento de Sofware (1) I3</v>
      </c>
      <c r="R7" s="49" t="str" cm="1">
        <f t="array" ref="R7">INDEX(ListaOferta3!$A$1:$A$1073&amp;" ("&amp;ListaOferta3!$B$1:$B$1073&amp;") "&amp;ListaOferta3!$J$1:$J$1073,MATCH(R$2&amp;$P7&amp;$P$2,ListaOferta3!$F$1:$F$1073&amp;ListaOferta3!$G$1:$G$1073&amp;ListaOferta3!$J$1:$J$1073,0))</f>
        <v>Tópicos Especiais em Governança de TI (1) I3</v>
      </c>
      <c r="S7" s="49" t="str" cm="1">
        <f t="array" ref="S7">INDEX(ListaOferta3!$A$1:$A$1073&amp;" ("&amp;ListaOferta3!$B$1:$B$1073&amp;") "&amp;ListaOferta3!$J$1:$J$1073,MATCH(S$2&amp;$P7&amp;$P$2,ListaOferta3!$F$1:$F$1073&amp;ListaOferta3!$G$1:$G$1073&amp;ListaOferta3!$J$1:$J$1073,0))</f>
        <v>Topicos Especiais 3 em Engenharia Aeroespacial (1) I3</v>
      </c>
      <c r="T7" s="49" t="str" cm="1">
        <f t="array" ref="T7">INDEX(ListaOferta3!$A$1:$A$1073&amp;" ("&amp;ListaOferta3!$B$1:$B$1073&amp;") "&amp;ListaOferta3!$J$1:$J$1073,MATCH(T$2&amp;$P7&amp;$P$2,ListaOferta3!$F$1:$F$1073&amp;ListaOferta3!$G$1:$G$1073&amp;ListaOferta3!$J$1:$J$1073,0))</f>
        <v>Tópicos Especiais em Governança de TI (1) I3</v>
      </c>
      <c r="U7" s="49" t="str" cm="1">
        <f t="array" ref="U7">INDEX(ListaOferta3!$A$1:$A$1073&amp;" ("&amp;ListaOferta3!$B$1:$B$1073&amp;") "&amp;ListaOferta3!$J$1:$J$1073,MATCH(U$2&amp;$P7&amp;$P$2,ListaOferta3!$F$1:$F$1073&amp;ListaOferta3!$G$1:$G$1073&amp;ListaOferta3!$J$1:$J$1073,0))</f>
        <v>Topicos Especiais 3 em Engenharia Aeroespacial (1) I3</v>
      </c>
      <c r="V7" s="51"/>
      <c r="W7" s="75" t="s">
        <v>17</v>
      </c>
      <c r="X7" s="49" t="e" cm="1">
        <f t="array" ref="X7">INDEX(ListaOferta3!$A$1:$A$1073&amp;" ("&amp;ListaOferta3!$B$1:$B$1073&amp;") "&amp;ListaOferta3!$J$1:$J$1073,MATCH(X$2&amp;$W7&amp;$W$2,ListaOferta3!$F$1:$F$1073&amp;ListaOferta3!$G$1:$G$1073&amp;ListaOferta3!$J$1:$J$1073,0))</f>
        <v>#N/A</v>
      </c>
      <c r="Y7" s="49" t="str" cm="1">
        <f t="array" ref="Y7">INDEX(ListaOferta3!$A$1:$A$1073&amp;" ("&amp;ListaOferta3!$B$1:$B$1073&amp;") "&amp;ListaOferta3!$J$1:$J$1073,MATCH(Y$2&amp;$W7&amp;$W$2,ListaOferta3!$F$1:$F$1073&amp;ListaOferta3!$G$1:$G$1073&amp;ListaOferta3!$J$1:$J$1073,0))</f>
        <v>Aerodinâmica de sistemas aeroespaciais (1) I4</v>
      </c>
      <c r="Z7" s="49" t="str" cm="1">
        <f t="array" ref="Z7">INDEX(ListaOferta3!$A$1:$A$1073&amp;" ("&amp;ListaOferta3!$B$1:$B$1073&amp;") "&amp;ListaOferta3!$J$1:$J$1073,MATCH(Z$2&amp;$W7&amp;$W$2,ListaOferta3!$F$1:$F$1073&amp;ListaOferta3!$G$1:$G$1073&amp;ListaOferta3!$J$1:$J$1073,0))</f>
        <v>Projeto Integrador de Engenharia 1 (5) I4</v>
      </c>
      <c r="AA7" s="49" t="str" cm="1">
        <f t="array" ref="AA7">INDEX(ListaOferta3!$A$1:$A$1073&amp;" ("&amp;ListaOferta3!$B$1:$B$1073&amp;") "&amp;ListaOferta3!$J$1:$J$1073,MATCH(AA$2&amp;$W7&amp;$W$2,ListaOferta3!$F$1:$F$1073&amp;ListaOferta3!$G$1:$G$1073&amp;ListaOferta3!$J$1:$J$1073,0))</f>
        <v>Aerodinâmica de sistemas aeroespaciais (1) I4</v>
      </c>
      <c r="AB7" s="49" t="e" cm="1">
        <f t="array" ref="AB7">INDEX(ListaOferta3!$A$1:$A$1073&amp;" ("&amp;ListaOferta3!$B$1:$B$1073&amp;") "&amp;ListaOferta3!$J$1:$J$1073,MATCH(AB$2&amp;$W7&amp;$W$2,ListaOferta3!$F$1:$F$1073&amp;ListaOferta3!$G$1:$G$1073&amp;ListaOferta3!$J$1:$J$1073,0))</f>
        <v>#N/A</v>
      </c>
      <c r="AC7" s="51"/>
      <c r="AD7" s="75" t="s">
        <v>17</v>
      </c>
      <c r="AE7" s="49" t="str" cm="1">
        <f t="array" ref="AE7">INDEX(ListaOferta3!$A$1:$A$1073&amp;" ("&amp;ListaOferta3!$B$1:$B$1073&amp;") "&amp;ListaOferta3!$J$1:$J$1073,MATCH(AE$2&amp;$AD7&amp;$AD$2,ListaOferta3!$F$1:$F$1073&amp;ListaOferta3!$G$1:$G$1073&amp;ListaOferta3!$J$1:$J$1073,0))</f>
        <v>Engenharia de Software Automotivo (1) I5</v>
      </c>
      <c r="AF7" s="49" t="str" cm="1">
        <f t="array" ref="AF7">INDEX(ListaOferta3!$A$1:$A$1073&amp;" ("&amp;ListaOferta3!$B$1:$B$1073&amp;") "&amp;ListaOferta3!$J$1:$J$1073,MATCH(AF$2&amp;$AD7&amp;$AD$2,ListaOferta3!$F$1:$F$1073&amp;ListaOferta3!$G$1:$G$1073&amp;ListaOferta3!$J$1:$J$1073,0))</f>
        <v>Biorrefinarias (1) I5</v>
      </c>
      <c r="AG7" s="49" t="str" cm="1">
        <f t="array" ref="AG7">INDEX(ListaOferta3!$A$1:$A$1073&amp;" ("&amp;ListaOferta3!$B$1:$B$1073&amp;") "&amp;ListaOferta3!$J$1:$J$1073,MATCH(AG$2&amp;$AD7&amp;$AD$2,ListaOferta3!$F$1:$F$1073&amp;ListaOferta3!$G$1:$G$1073&amp;ListaOferta3!$J$1:$J$1073,0))</f>
        <v>Engenharia de Manutenção (1) I5</v>
      </c>
      <c r="AH7" s="49" t="str" cm="1">
        <f t="array" ref="AH7">INDEX(ListaOferta3!$A$1:$A$1073&amp;" ("&amp;ListaOferta3!$B$1:$B$1073&amp;") "&amp;ListaOferta3!$J$1:$J$1073,MATCH(AH$2&amp;$AD7&amp;$AD$2,ListaOferta3!$F$1:$F$1073&amp;ListaOferta3!$G$1:$G$1073&amp;ListaOferta3!$J$1:$J$1073,0))</f>
        <v>Biorrefinarias (1) I5</v>
      </c>
      <c r="AI7" s="49" t="str" cm="1">
        <f t="array" ref="AI7">INDEX(ListaOferta3!$A$1:$A$1073&amp;" ("&amp;ListaOferta3!$B$1:$B$1073&amp;") "&amp;ListaOferta3!$J$1:$J$1073,MATCH(AI$2&amp;$AD7&amp;$AD$2,ListaOferta3!$F$1:$F$1073&amp;ListaOferta3!$G$1:$G$1073&amp;ListaOferta3!$J$1:$J$1073,0))</f>
        <v>Engenharia de Manutenção (1) I5</v>
      </c>
      <c r="AJ7" s="51"/>
    </row>
    <row r="8" spans="1:36" ht="71.25" customHeight="1">
      <c r="A8" s="51"/>
      <c r="B8" s="73" t="s">
        <v>47</v>
      </c>
      <c r="C8" s="74" t="e" cm="1">
        <f t="array" ref="C8">INDEX(ListaOferta3!$A$1:$A$1073&amp;" ("&amp;ListaOferta3!$B$1:$B$1073&amp;") "&amp;ListaOferta3!$J$1:$J$1073,MATCH(C$2&amp;$B8&amp;$B$2,ListaOferta3!$F$1:$F$1073&amp;ListaOferta3!$G$1:$G$1073&amp;ListaOferta3!$J$1:$J$1073,0))</f>
        <v>#N/A</v>
      </c>
      <c r="D8" s="49" t="str" cm="1">
        <f t="array" ref="D8">INDEX(ListaOferta3!$A$1:$A$1073&amp;" ("&amp;ListaOferta3!$B$1:$B$1073&amp;") "&amp;ListaOferta3!$J$1:$J$1073,MATCH(D$2&amp;$B8&amp;$B$2,ListaOferta3!$F$1:$F$1073&amp;ListaOferta3!$G$1:$G$1073&amp;ListaOferta3!$J$1:$J$1073,0))</f>
        <v>Gestão da Produção Automotiva (1) I1</v>
      </c>
      <c r="E8" s="49" t="e" cm="1">
        <f t="array" ref="E8">INDEX(ListaOferta3!$A$1:$A$1073&amp;" ("&amp;ListaOferta3!$B$1:$B$1073&amp;") "&amp;ListaOferta3!$J$1:$J$1073,MATCH(E$2&amp;$B8&amp;$B$2,ListaOferta3!$F$1:$F$1073&amp;ListaOferta3!$G$1:$G$1073&amp;ListaOferta3!$J$1:$J$1073,0))</f>
        <v>#N/A</v>
      </c>
      <c r="F8" s="49" t="str" cm="1">
        <f t="array" ref="F8">INDEX(ListaOferta3!$A$1:$A$1073&amp;" ("&amp;ListaOferta3!$B$1:$B$1073&amp;") "&amp;ListaOferta3!$J$1:$J$1073,MATCH(F$2&amp;$B8&amp;$B$2,ListaOferta3!$F$1:$F$1073&amp;ListaOferta3!$G$1:$G$1073&amp;ListaOferta3!$J$1:$J$1073,0))</f>
        <v>Gestão da Produção Automotiva (1) I1</v>
      </c>
      <c r="G8" s="49" t="e" cm="1">
        <f t="array" ref="G8">INDEX(ListaOferta3!$A$1:$A$1073&amp;" ("&amp;ListaOferta3!$B$1:$B$1073&amp;") "&amp;ListaOferta3!$J$1:$J$1073,MATCH(G$2&amp;$B8&amp;$B$2,ListaOferta3!$F$1:$F$1073&amp;ListaOferta3!$G$1:$G$1073&amp;ListaOferta3!$J$1:$J$1073,0))</f>
        <v>#N/A</v>
      </c>
      <c r="H8" s="51"/>
      <c r="I8" s="73" t="s">
        <v>47</v>
      </c>
      <c r="J8" s="74" t="e" cm="1">
        <f t="array" ref="J8">INDEX(ListaOferta3!$A$1:$A$1073&amp;" ("&amp;ListaOferta3!$B$1:$B$1073&amp;") "&amp;ListaOferta3!$J$1:$J$1073,MATCH(J$2&amp;$I8&amp;$I$2,ListaOferta3!$F$1:$F$1073&amp;ListaOferta3!$G$1:$G$1073&amp;ListaOferta3!$J$1:$J$1073,0))</f>
        <v>#N/A</v>
      </c>
      <c r="K8" s="49" t="str" cm="1">
        <f t="array" ref="K8">INDEX(ListaOferta3!$A$1:$A$1073&amp;" ("&amp;ListaOferta3!$B$1:$B$1073&amp;") "&amp;ListaOferta3!$J$1:$J$1073,MATCH(K$2&amp;$I8&amp;$I$2,ListaOferta3!$F$1:$F$1073&amp;ListaOferta3!$G$1:$G$1073&amp;ListaOferta3!$J$1:$J$1073,0))</f>
        <v>Topicos Especiais Em Matematica Aplicada (1) I2</v>
      </c>
      <c r="L8" s="49" t="e" cm="1">
        <f t="array" ref="L8">INDEX(ListaOferta3!$A$1:$A$1073&amp;" ("&amp;ListaOferta3!$B$1:$B$1073&amp;") "&amp;ListaOferta3!$J$1:$J$1073,MATCH(L$2&amp;$I8&amp;$I$2,ListaOferta3!$F$1:$F$1073&amp;ListaOferta3!$G$1:$G$1073&amp;ListaOferta3!$J$1:$J$1073,0))</f>
        <v>#N/A</v>
      </c>
      <c r="M8" s="49" t="str" cm="1">
        <f t="array" ref="M8">INDEX(ListaOferta3!$A$1:$A$1073&amp;" ("&amp;ListaOferta3!$B$1:$B$1073&amp;") "&amp;ListaOferta3!$J$1:$J$1073,MATCH(M$2&amp;$I8&amp;$I$2,ListaOferta3!$F$1:$F$1073&amp;ListaOferta3!$G$1:$G$1073&amp;ListaOferta3!$J$1:$J$1073,0))</f>
        <v>Topicos Especiais Em Matematica Aplicada (1) I2</v>
      </c>
      <c r="N8" s="49" t="e" cm="1">
        <f t="array" ref="N8">INDEX(ListaOferta3!$A$1:$A$1073&amp;" ("&amp;ListaOferta3!$B$1:$B$1073&amp;") "&amp;ListaOferta3!$J$1:$J$1073,MATCH(N$2&amp;$I8&amp;$I$2,ListaOferta3!$F$1:$F$1073&amp;ListaOferta3!$G$1:$G$1073&amp;ListaOferta3!$J$1:$J$1073,0))</f>
        <v>#N/A</v>
      </c>
      <c r="O8" s="51"/>
      <c r="P8" s="73" t="s">
        <v>47</v>
      </c>
      <c r="Q8" s="49" t="e" cm="1">
        <f t="array" ref="Q8">INDEX(ListaOferta3!$A$1:$A$1073&amp;" ("&amp;ListaOferta3!$B$1:$B$1073&amp;") "&amp;ListaOferta3!$J$1:$J$1073,MATCH(Q$2&amp;$P8&amp;$P$2,ListaOferta3!$F$1:$F$1073&amp;ListaOferta3!$G$1:$G$1073&amp;ListaOferta3!$J$1:$J$1073,0))</f>
        <v>#N/A</v>
      </c>
      <c r="R8" s="49" t="e" cm="1">
        <f t="array" ref="R8">INDEX(ListaOferta3!$A$1:$A$1073&amp;" ("&amp;ListaOferta3!$B$1:$B$1073&amp;") "&amp;ListaOferta3!$J$1:$J$1073,MATCH(R$2&amp;$P8&amp;$P$2,ListaOferta3!$F$1:$F$1073&amp;ListaOferta3!$G$1:$G$1073&amp;ListaOferta3!$J$1:$J$1073,0))</f>
        <v>#N/A</v>
      </c>
      <c r="S8" s="49" t="str" cm="1">
        <f t="array" ref="S8">INDEX(ListaOferta3!$A$1:$A$1073&amp;" ("&amp;ListaOferta3!$B$1:$B$1073&amp;") "&amp;ListaOferta3!$J$1:$J$1073,MATCH(S$2&amp;$P8&amp;$P$2,ListaOferta3!$F$1:$F$1073&amp;ListaOferta3!$G$1:$G$1073&amp;ListaOferta3!$J$1:$J$1073,0))</f>
        <v>Anatomia e Fisiologia Humana (1) I3</v>
      </c>
      <c r="T8" s="49" t="e" cm="1">
        <f t="array" ref="T8">INDEX(ListaOferta3!$A$1:$A$1073&amp;" ("&amp;ListaOferta3!$B$1:$B$1073&amp;") "&amp;ListaOferta3!$J$1:$J$1073,MATCH(T$2&amp;$P8&amp;$P$2,ListaOferta3!$F$1:$F$1073&amp;ListaOferta3!$G$1:$G$1073&amp;ListaOferta3!$J$1:$J$1073,0))</f>
        <v>#N/A</v>
      </c>
      <c r="U8" s="49" t="str" cm="1">
        <f t="array" ref="U8">INDEX(ListaOferta3!$A$1:$A$1073&amp;" ("&amp;ListaOferta3!$B$1:$B$1073&amp;") "&amp;ListaOferta3!$J$1:$J$1073,MATCH(U$2&amp;$P8&amp;$P$2,ListaOferta3!$F$1:$F$1073&amp;ListaOferta3!$G$1:$G$1073&amp;ListaOferta3!$J$1:$J$1073,0))</f>
        <v>Anatomia e fisiologia Humana (1) I3</v>
      </c>
      <c r="V8" s="51"/>
      <c r="W8" s="73" t="s">
        <v>47</v>
      </c>
      <c r="X8" s="49" t="e" cm="1">
        <f t="array" ref="X8">INDEX(ListaOferta3!$A$1:$A$1073&amp;" ("&amp;ListaOferta3!$B$1:$B$1073&amp;") "&amp;ListaOferta3!$J$1:$J$1073,MATCH(X$2&amp;$W8&amp;$W$2,ListaOferta3!$F$1:$F$1073&amp;ListaOferta3!$G$1:$G$1073&amp;ListaOferta3!$J$1:$J$1073,0))</f>
        <v>#N/A</v>
      </c>
      <c r="Y8" s="49" t="e" cm="1">
        <f t="array" ref="Y8">INDEX(ListaOferta3!$A$1:$A$1073&amp;" ("&amp;ListaOferta3!$B$1:$B$1073&amp;") "&amp;ListaOferta3!$J$1:$J$1073,MATCH(Y$2&amp;$W8&amp;$W$2,ListaOferta3!$F$1:$F$1073&amp;ListaOferta3!$G$1:$G$1073&amp;ListaOferta3!$J$1:$J$1073,0))</f>
        <v>#N/A</v>
      </c>
      <c r="Z8" s="49" t="e" cm="1">
        <f t="array" ref="Z8">INDEX(ListaOferta3!$A$1:$A$1073&amp;" ("&amp;ListaOferta3!$B$1:$B$1073&amp;") "&amp;ListaOferta3!$J$1:$J$1073,MATCH(Z$2&amp;$W8&amp;$W$2,ListaOferta3!$F$1:$F$1073&amp;ListaOferta3!$G$1:$G$1073&amp;ListaOferta3!$J$1:$J$1073,0))</f>
        <v>#N/A</v>
      </c>
      <c r="AA8" s="49" t="e" cm="1">
        <f t="array" ref="AA8">INDEX(ListaOferta3!$A$1:$A$1073&amp;" ("&amp;ListaOferta3!$B$1:$B$1073&amp;") "&amp;ListaOferta3!$J$1:$J$1073,MATCH(AA$2&amp;$W8&amp;$W$2,ListaOferta3!$F$1:$F$1073&amp;ListaOferta3!$G$1:$G$1073&amp;ListaOferta3!$J$1:$J$1073,0))</f>
        <v>#N/A</v>
      </c>
      <c r="AB8" s="49" t="e" cm="1">
        <f t="array" ref="AB8">INDEX(ListaOferta3!$A$1:$A$1073&amp;" ("&amp;ListaOferta3!$B$1:$B$1073&amp;") "&amp;ListaOferta3!$J$1:$J$1073,MATCH(AB$2&amp;$W8&amp;$W$2,ListaOferta3!$F$1:$F$1073&amp;ListaOferta3!$G$1:$G$1073&amp;ListaOferta3!$J$1:$J$1073,0))</f>
        <v>#N/A</v>
      </c>
      <c r="AC8" s="51"/>
      <c r="AD8" s="73" t="s">
        <v>47</v>
      </c>
      <c r="AE8" s="49" t="e" cm="1">
        <f t="array" ref="AE8">INDEX(ListaOferta3!$A$1:$A$1073&amp;" ("&amp;ListaOferta3!$B$1:$B$1073&amp;") "&amp;ListaOferta3!$J$1:$J$1073,MATCH(AE$2&amp;$AD8&amp;$AD$2,ListaOferta3!$F$1:$F$1073&amp;ListaOferta3!$G$1:$G$1073&amp;ListaOferta3!$J$1:$J$1073,0))</f>
        <v>#N/A</v>
      </c>
      <c r="AF8" s="49" t="e" cm="1">
        <f t="array" ref="AF8">INDEX(ListaOferta3!$A$1:$A$1073&amp;" ("&amp;ListaOferta3!$B$1:$B$1073&amp;") "&amp;ListaOferta3!$J$1:$J$1073,MATCH(AF$2&amp;$AD8&amp;$AD$2,ListaOferta3!$F$1:$F$1073&amp;ListaOferta3!$G$1:$G$1073&amp;ListaOferta3!$J$1:$J$1073,0))</f>
        <v>#N/A</v>
      </c>
      <c r="AG8" s="49" t="e" cm="1">
        <f t="array" ref="AG8">INDEX(ListaOferta3!$A$1:$A$1073&amp;" ("&amp;ListaOferta3!$B$1:$B$1073&amp;") "&amp;ListaOferta3!$J$1:$J$1073,MATCH(AG$2&amp;$AD8&amp;$AD$2,ListaOferta3!$F$1:$F$1073&amp;ListaOferta3!$G$1:$G$1073&amp;ListaOferta3!$J$1:$J$1073,0))</f>
        <v>#N/A</v>
      </c>
      <c r="AH8" s="49" t="e" cm="1">
        <f t="array" ref="AH8">INDEX(ListaOferta3!$A$1:$A$1073&amp;" ("&amp;ListaOferta3!$B$1:$B$1073&amp;") "&amp;ListaOferta3!$J$1:$J$1073,MATCH(AH$2&amp;$AD8&amp;$AD$2,ListaOferta3!$F$1:$F$1073&amp;ListaOferta3!$G$1:$G$1073&amp;ListaOferta3!$J$1:$J$1073,0))</f>
        <v>#N/A</v>
      </c>
      <c r="AI8" s="49" t="e" cm="1">
        <f t="array" ref="AI8">INDEX(ListaOferta3!$A$1:$A$1073&amp;" ("&amp;ListaOferta3!$B$1:$B$1073&amp;") "&amp;ListaOferta3!$J$1:$J$1073,MATCH(AI$2&amp;$AD8&amp;$AD$2,ListaOferta3!$F$1:$F$1073&amp;ListaOferta3!$G$1:$G$1073&amp;ListaOferta3!$J$1:$J$1073,0))</f>
        <v>#N/A</v>
      </c>
      <c r="AJ8" s="51"/>
    </row>
    <row r="9" spans="1:36" ht="20.100000000000001" customHeight="1">
      <c r="A9" s="51"/>
      <c r="B9" s="51"/>
      <c r="C9" s="51"/>
      <c r="D9" s="51"/>
      <c r="E9" s="51"/>
      <c r="F9" s="51"/>
      <c r="G9" s="51"/>
      <c r="H9" s="51"/>
      <c r="I9" s="51"/>
      <c r="J9" s="51"/>
      <c r="K9" s="51"/>
      <c r="L9" s="51"/>
      <c r="M9" s="51"/>
      <c r="N9" s="51"/>
      <c r="O9" s="51"/>
    </row>
    <row r="10" spans="1:36" ht="45" customHeight="1">
      <c r="A10" s="51"/>
      <c r="B10" s="60" t="s">
        <v>573</v>
      </c>
      <c r="C10" s="52" t="s">
        <v>53</v>
      </c>
      <c r="D10" s="52" t="s">
        <v>25</v>
      </c>
      <c r="E10" s="52" t="s">
        <v>28</v>
      </c>
      <c r="F10" s="52" t="s">
        <v>16</v>
      </c>
      <c r="G10" s="52" t="s">
        <v>23</v>
      </c>
      <c r="H10" s="63"/>
      <c r="I10" s="60" t="s">
        <v>58</v>
      </c>
      <c r="J10" s="52" t="s">
        <v>53</v>
      </c>
      <c r="K10" s="52" t="s">
        <v>25</v>
      </c>
      <c r="L10" s="52" t="s">
        <v>28</v>
      </c>
      <c r="M10" s="52" t="s">
        <v>16</v>
      </c>
      <c r="N10" s="52" t="s">
        <v>23</v>
      </c>
      <c r="O10" s="51"/>
      <c r="P10" s="60" t="s">
        <v>109</v>
      </c>
      <c r="Q10" s="52" t="s">
        <v>53</v>
      </c>
      <c r="R10" s="52" t="s">
        <v>25</v>
      </c>
      <c r="S10" s="52" t="s">
        <v>28</v>
      </c>
      <c r="T10" s="52" t="s">
        <v>16</v>
      </c>
      <c r="U10" s="52" t="s">
        <v>23</v>
      </c>
      <c r="V10" s="63"/>
      <c r="W10" s="60" t="s">
        <v>188</v>
      </c>
      <c r="X10" s="52" t="s">
        <v>53</v>
      </c>
      <c r="Y10" s="52" t="s">
        <v>25</v>
      </c>
      <c r="Z10" s="52" t="s">
        <v>28</v>
      </c>
      <c r="AA10" s="52" t="s">
        <v>16</v>
      </c>
      <c r="AB10" s="52" t="s">
        <v>23</v>
      </c>
      <c r="AD10" s="60" t="s">
        <v>153</v>
      </c>
      <c r="AE10" s="52" t="s">
        <v>53</v>
      </c>
      <c r="AF10" s="52" t="s">
        <v>25</v>
      </c>
      <c r="AG10" s="52" t="s">
        <v>28</v>
      </c>
      <c r="AH10" s="52" t="s">
        <v>16</v>
      </c>
      <c r="AI10" s="52" t="s">
        <v>23</v>
      </c>
    </row>
    <row r="11" spans="1:36" ht="70.5" customHeight="1">
      <c r="A11" s="51"/>
      <c r="B11" s="52" t="s">
        <v>29</v>
      </c>
      <c r="C11" s="49" t="str" cm="1">
        <f t="array" ref="C11">INDEX(ListaOferta3!$A$1:$A$1073&amp;" ("&amp;ListaOferta3!$B$1:$B$1073&amp;") "&amp;ListaOferta3!$J$1:$J$1073,MATCH(C$10&amp;$B11&amp;$B$10,ListaOferta3!$F$1:$F$1073&amp;ListaOferta3!$G$1:$G$1073&amp;ListaOferta3!$J$1:$J$1073,0))</f>
        <v>Arquitetura e Desenho de Software (1) I6</v>
      </c>
      <c r="D11" s="49" t="str" cm="1">
        <f t="array" ref="D11">INDEX(ListaOferta3!$A$1:$A$1073&amp;" ("&amp;ListaOferta3!$B$1:$B$1073&amp;") "&amp;ListaOferta3!$J$1:$J$1073,MATCH(D$10&amp;$B11&amp;$B$10,ListaOferta3!$F$1:$F$1073&amp;ListaOferta3!$G$1:$G$1073&amp;ListaOferta3!$J$1:$J$1073,0))</f>
        <v>Interação Humano Computador (2) I6</v>
      </c>
      <c r="E11" s="49" t="e" cm="1">
        <f t="array" ref="E11">INDEX(ListaOferta3!$A$1:$A$1073&amp;" ("&amp;ListaOferta3!$B$1:$B$1073&amp;") "&amp;ListaOferta3!$J$1:$J$1073,MATCH(E$10&amp;$B11&amp;$B$10,ListaOferta3!$F$1:$F$1073&amp;ListaOferta3!$G$1:$G$1073&amp;ListaOferta3!$J$1:$J$1073,0))</f>
        <v>#N/A</v>
      </c>
      <c r="F11" s="49" t="str" cm="1">
        <f t="array" ref="F11">INDEX(ListaOferta3!$A$1:$A$1073&amp;" ("&amp;ListaOferta3!$B$1:$B$1073&amp;") "&amp;ListaOferta3!$J$1:$J$1073,MATCH(F$10&amp;$B11&amp;$B$10,ListaOferta3!$F$1:$F$1073&amp;ListaOferta3!$G$1:$G$1073&amp;ListaOferta3!$J$1:$J$1073,0))</f>
        <v>Interação Humano Computador (2) I6</v>
      </c>
      <c r="G11" s="49" t="str" cm="1">
        <f t="array" ref="G11">INDEX(ListaOferta3!$A$1:$A$1073&amp;" ("&amp;ListaOferta3!$B$1:$B$1073&amp;") "&amp;ListaOferta3!$J$1:$J$1073,MATCH(G$10&amp;$B11&amp;$B$10,ListaOferta3!$F$1:$F$1073&amp;ListaOferta3!$G$1:$G$1073&amp;ListaOferta3!$J$1:$J$1073,0))</f>
        <v>Arquitetura e Desenho de Software (1) I6</v>
      </c>
      <c r="H11" s="51"/>
      <c r="I11" s="52" t="s">
        <v>29</v>
      </c>
      <c r="J11" s="49" t="e" cm="1">
        <f t="array" ref="J11">INDEX(ListaOferta3!$A$1:$A$1073&amp;" ("&amp;ListaOferta3!$B$1:$B$1073&amp;") "&amp;ListaOferta3!$J$1:$J$1073,MATCH(J$10&amp;$I11&amp;$I$10,ListaOferta3!$F$1:$F$1073&amp;ListaOferta3!$G$1:$G$1073&amp;ListaOferta3!$J$1:$J$1073,0))</f>
        <v>#N/A</v>
      </c>
      <c r="K11" s="49" t="str" cm="1">
        <f t="array" ref="K11">INDEX(ListaOferta3!$A$1:$A$1073&amp;" ("&amp;ListaOferta3!$B$1:$B$1073&amp;") "&amp;ListaOferta3!$J$1:$J$1073,MATCH(K$10&amp;$I11&amp;$I$10,ListaOferta3!$F$1:$F$1073&amp;ListaOferta3!$G$1:$G$1073&amp;ListaOferta3!$J$1:$J$1073,0))</f>
        <v>Dinamica dos Mecanismos (1) I7</v>
      </c>
      <c r="L11" s="49" t="e" cm="1">
        <f t="array" ref="L11">INDEX(ListaOferta3!$A$1:$A$1073&amp;" ("&amp;ListaOferta3!$B$1:$B$1073&amp;") "&amp;ListaOferta3!$J$1:$J$1073,MATCH(L$10&amp;$I11&amp;$I$10,ListaOferta3!$F$1:$F$1073&amp;ListaOferta3!$G$1:$G$1073&amp;ListaOferta3!$J$1:$J$1073,0))</f>
        <v>#N/A</v>
      </c>
      <c r="M11" s="49" t="str" cm="1">
        <f t="array" ref="M11">INDEX(ListaOferta3!$A$1:$A$1073&amp;" ("&amp;ListaOferta3!$B$1:$B$1073&amp;") "&amp;ListaOferta3!$J$1:$J$1073,MATCH(M$10&amp;$I11&amp;$I$10,ListaOferta3!$F$1:$F$1073&amp;ListaOferta3!$G$1:$G$1073&amp;ListaOferta3!$J$1:$J$1073,0))</f>
        <v>Requisitos de Software (1) I7</v>
      </c>
      <c r="N11" s="49" t="e" cm="1">
        <f t="array" ref="N11">INDEX(ListaOferta3!$A$1:$A$1073&amp;" ("&amp;ListaOferta3!$B$1:$B$1073&amp;") "&amp;ListaOferta3!$J$1:$J$1073,MATCH(N$10&amp;$I11&amp;$I$10,ListaOferta3!$F$1:$F$1073&amp;ListaOferta3!$G$1:$G$1073&amp;ListaOferta3!$J$1:$J$1073,0))</f>
        <v>#N/A</v>
      </c>
      <c r="O11" s="51"/>
      <c r="P11" s="52" t="s">
        <v>29</v>
      </c>
      <c r="Q11" s="49" t="str" cm="1">
        <f t="array" ref="Q11">INDEX(ListaOferta3!$A$1:$A$1073&amp;" ("&amp;ListaOferta3!$B$1:$B$1073&amp;") "&amp;ListaOferta3!$J$1:$J$1073,MATCH(Q$10&amp;$P11&amp;$P$10,ListaOferta3!$F$1:$F$1073&amp;ListaOferta3!$G$1:$G$1073&amp;ListaOferta3!$J$1:$J$1073,0))</f>
        <v>Teoria de Eletricidade Aplicada  (2) I8</v>
      </c>
      <c r="R11" s="49" t="str" cm="1">
        <f t="array" ref="R11">INDEX(ListaOferta3!$A$1:$A$1073&amp;" ("&amp;ListaOferta3!$B$1:$B$1073&amp;") "&amp;ListaOferta3!$J$1:$J$1073,MATCH(R$10&amp;$P11&amp;$P$10,ListaOferta3!$F$1:$F$1073&amp;ListaOferta3!$G$1:$G$1073&amp;ListaOferta3!$J$1:$J$1073,0))</f>
        <v>Dinâmica de Veículos (1) I8</v>
      </c>
      <c r="S11" s="49" t="str" cm="1">
        <f t="array" ref="S11">INDEX(ListaOferta3!$A$1:$A$1073&amp;" ("&amp;ListaOferta3!$B$1:$B$1073&amp;") "&amp;ListaOferta3!$J$1:$J$1073,MATCH(S$10&amp;$P11&amp;$P$10,ListaOferta3!$F$1:$F$1073&amp;ListaOferta3!$G$1:$G$1073&amp;ListaOferta3!$J$1:$J$1073,0))</f>
        <v>Teoria de Eletricidade Aplicada  (2) I8</v>
      </c>
      <c r="T11" s="49" t="str" cm="1">
        <f t="array" ref="T11">INDEX(ListaOferta3!$A$1:$A$1073&amp;" ("&amp;ListaOferta3!$B$1:$B$1073&amp;") "&amp;ListaOferta3!$J$1:$J$1073,MATCH(T$10&amp;$P11&amp;$P$10,ListaOferta3!$F$1:$F$1073&amp;ListaOferta3!$G$1:$G$1073&amp;ListaOferta3!$J$1:$J$1073,0))</f>
        <v>Dinâmica de Veículos (1) I8</v>
      </c>
      <c r="U11" s="49" t="e" cm="1">
        <f t="array" ref="U11">INDEX(ListaOferta3!$A$1:$A$1073&amp;" ("&amp;ListaOferta3!$B$1:$B$1073&amp;") "&amp;ListaOferta3!$J$1:$J$1073,MATCH(U$10&amp;$P11&amp;$P$10,ListaOferta3!$F$1:$F$1073&amp;ListaOferta3!$G$1:$G$1073&amp;ListaOferta3!$J$1:$J$1073,0))</f>
        <v>#N/A</v>
      </c>
      <c r="V11" s="51"/>
      <c r="W11" s="52" t="s">
        <v>29</v>
      </c>
      <c r="X11" s="49" t="e" cm="1">
        <f t="array" ref="X11">INDEX(ListaOferta3!$A$1:$A$1073&amp;" ("&amp;ListaOferta3!$B$1:$B$1073&amp;") "&amp;ListaOferta3!$J$1:$J$1073,MATCH(X$10&amp;$W11&amp;$W$10,ListaOferta3!$F$1:$F$1073&amp;ListaOferta3!$G$1:$G$1073&amp;ListaOferta3!$J$1:$J$1073,0))</f>
        <v>#N/A</v>
      </c>
      <c r="Y11" s="49" t="e" cm="1">
        <f t="array" ref="Y11">INDEX(ListaOferta3!$A$1:$A$1073&amp;" ("&amp;ListaOferta3!$B$1:$B$1073&amp;") "&amp;ListaOferta3!$J$1:$J$1073,MATCH(Y$10&amp;$W11&amp;$W$10,ListaOferta3!$F$1:$F$1073&amp;ListaOferta3!$G$1:$G$1073&amp;ListaOferta3!$J$1:$J$1073,0))</f>
        <v>#N/A</v>
      </c>
      <c r="Z11" s="49" t="e" cm="1">
        <f t="array" ref="Z11">INDEX(ListaOferta3!$A$1:$A$1073&amp;" ("&amp;ListaOferta3!$B$1:$B$1073&amp;") "&amp;ListaOferta3!$J$1:$J$1073,MATCH(Z$10&amp;$W11&amp;$W$10,ListaOferta3!$F$1:$F$1073&amp;ListaOferta3!$G$1:$G$1073&amp;ListaOferta3!$J$1:$J$1073,0))</f>
        <v>#N/A</v>
      </c>
      <c r="AA11" s="49" t="e" cm="1">
        <f t="array" ref="AA11">INDEX(ListaOferta3!$A$1:$A$1073&amp;" ("&amp;ListaOferta3!$B$1:$B$1073&amp;") "&amp;ListaOferta3!$J$1:$J$1073,MATCH(AA$10&amp;$W11&amp;$W$10,ListaOferta3!$F$1:$F$1073&amp;ListaOferta3!$G$1:$G$1073&amp;ListaOferta3!$J$1:$J$1073,0))</f>
        <v>#N/A</v>
      </c>
      <c r="AB11" s="49" t="e" cm="1">
        <f t="array" ref="AB11">INDEX(ListaOferta3!$A$1:$A$1073&amp;" ("&amp;ListaOferta3!$B$1:$B$1073&amp;") "&amp;ListaOferta3!$J$1:$J$1073,MATCH(AB$10&amp;$W11&amp;$W$10,ListaOferta3!$F$1:$F$1073&amp;ListaOferta3!$G$1:$G$1073&amp;ListaOferta3!$J$1:$J$1073,0))</f>
        <v>#N/A</v>
      </c>
      <c r="AD11" s="52" t="s">
        <v>29</v>
      </c>
      <c r="AE11" s="49" t="str" cm="1">
        <f t="array" ref="AE11">INDEX(ListaOferta3!$A$1:$A$1073&amp;" ("&amp;ListaOferta3!$B$1:$B$1073&amp;") "&amp;ListaOferta3!$J$1:$J$1073,MATCH(AE$10&amp;$AD11&amp;$AD$10,ListaOferta3!$F$1:$F$1073&amp;ListaOferta3!$G$1:$G$1073&amp;ListaOferta3!$J$1:$J$1073,0))</f>
        <v>Desenho Industrial Assistido por Computador (1) I10</v>
      </c>
      <c r="AF11" s="49" t="str" cm="1">
        <f t="array" ref="AF11">INDEX(ListaOferta3!$A$1:$A$1073&amp;" ("&amp;ListaOferta3!$B$1:$B$1073&amp;") "&amp;ListaOferta3!$J$1:$J$1073,MATCH(AF$10&amp;$AD11&amp;$AD$10,ListaOferta3!$F$1:$F$1073&amp;ListaOferta3!$G$1:$G$1073&amp;ListaOferta3!$J$1:$J$1073,0))</f>
        <v>Algoritmos e Programação de Computadores (3) I10</v>
      </c>
      <c r="AG11" s="49" t="str" cm="1">
        <f t="array" ref="AG11">INDEX(ListaOferta3!$A$1:$A$1073&amp;" ("&amp;ListaOferta3!$B$1:$B$1073&amp;") "&amp;ListaOferta3!$J$1:$J$1073,MATCH(AG$10&amp;$AD11&amp;$AD$10,ListaOferta3!$F$1:$F$1073&amp;ListaOferta3!$G$1:$G$1073&amp;ListaOferta3!$J$1:$J$1073,0))</f>
        <v>Desenho Industrial Assistido por Computador (1) I10</v>
      </c>
      <c r="AH11" s="49" t="str" cm="1">
        <f t="array" ref="AH11">INDEX(ListaOferta3!$A$1:$A$1073&amp;" ("&amp;ListaOferta3!$B$1:$B$1073&amp;") "&amp;ListaOferta3!$J$1:$J$1073,MATCH(AH$10&amp;$AD11&amp;$AD$10,ListaOferta3!$F$1:$F$1073&amp;ListaOferta3!$G$1:$G$1073&amp;ListaOferta3!$J$1:$J$1073,0))</f>
        <v>Algoritmos e Programação de Computadores (3) I10</v>
      </c>
      <c r="AI11" s="49" t="str" cm="1">
        <f t="array" ref="AI11">INDEX(ListaOferta3!$A$1:$A$1073&amp;" ("&amp;ListaOferta3!$B$1:$B$1073&amp;") "&amp;ListaOferta3!$J$1:$J$1073,MATCH(AI$10&amp;$AD11&amp;$AD$10,ListaOferta3!$F$1:$F$1073&amp;ListaOferta3!$G$1:$G$1073&amp;ListaOferta3!$J$1:$J$1073,0))</f>
        <v>Desenho Industrial Assistido por Computador (1) I10</v>
      </c>
    </row>
    <row r="12" spans="1:36" ht="66" customHeight="1">
      <c r="A12" s="51"/>
      <c r="B12" s="52" t="s">
        <v>32</v>
      </c>
      <c r="C12" s="49" t="str" cm="1">
        <f t="array" ref="C12">INDEX(ListaOferta3!$A$1:$A$1073&amp;" ("&amp;ListaOferta3!$B$1:$B$1073&amp;") "&amp;ListaOferta3!$J$1:$J$1073,MATCH(C$10&amp;$B12&amp;$B$10,ListaOferta3!$F$1:$F$1073&amp;ListaOferta3!$G$1:$G$1073&amp;ListaOferta3!$J$1:$J$1073,0))</f>
        <v>Qualidade de Software 1 (1) I6</v>
      </c>
      <c r="D12" s="49" t="e" cm="1">
        <f t="array" ref="D12">INDEX(ListaOferta3!$A$1:$A$1073&amp;" ("&amp;ListaOferta3!$B$1:$B$1073&amp;") "&amp;ListaOferta3!$J$1:$J$1073,MATCH(D$10&amp;$B12&amp;$B$10,ListaOferta3!$F$1:$F$1073&amp;ListaOferta3!$G$1:$G$1073&amp;ListaOferta3!$J$1:$J$1073,0))</f>
        <v>#N/A</v>
      </c>
      <c r="E12" s="49" t="e" cm="1">
        <f t="array" ref="E12">INDEX(ListaOferta3!$A$1:$A$1073&amp;" ("&amp;ListaOferta3!$B$1:$B$1073&amp;") "&amp;ListaOferta3!$J$1:$J$1073,MATCH(E$10&amp;$B12&amp;$B$10,ListaOferta3!$F$1:$F$1073&amp;ListaOferta3!$G$1:$G$1073&amp;ListaOferta3!$J$1:$J$1073,0))</f>
        <v>#N/A</v>
      </c>
      <c r="F12" s="49" t="e" cm="1">
        <f t="array" ref="F12">INDEX(ListaOferta3!$A$1:$A$1073&amp;" ("&amp;ListaOferta3!$B$1:$B$1073&amp;") "&amp;ListaOferta3!$J$1:$J$1073,MATCH(F$10&amp;$B12&amp;$B$10,ListaOferta3!$F$1:$F$1073&amp;ListaOferta3!$G$1:$G$1073&amp;ListaOferta3!$J$1:$J$1073,0))</f>
        <v>#N/A</v>
      </c>
      <c r="G12" s="49" t="e" cm="1">
        <f t="array" ref="G12">INDEX(ListaOferta3!$A$1:$A$1073&amp;" ("&amp;ListaOferta3!$B$1:$B$1073&amp;") "&amp;ListaOferta3!$J$1:$J$1073,MATCH(G$10&amp;$B12&amp;$B$10,ListaOferta3!$F$1:$F$1073&amp;ListaOferta3!$G$1:$G$1073&amp;ListaOferta3!$J$1:$J$1073,0))</f>
        <v>#N/A</v>
      </c>
      <c r="H12" s="51"/>
      <c r="I12" s="52" t="s">
        <v>32</v>
      </c>
      <c r="J12" s="49" t="str" cm="1">
        <f t="array" ref="J12">INDEX(ListaOferta3!$A$1:$A$1073&amp;" ("&amp;ListaOferta3!$B$1:$B$1073&amp;") "&amp;ListaOferta3!$J$1:$J$1073,MATCH(J$10&amp;$I12&amp;$I$10,ListaOferta3!$F$1:$F$1073&amp;ListaOferta3!$G$1:$G$1073&amp;ListaOferta3!$J$1:$J$1073,0))</f>
        <v>Transferência de Calor (4) I7</v>
      </c>
      <c r="K12" s="49" t="str" cm="1">
        <f t="array" ref="K12">INDEX(ListaOferta3!$A$1:$A$1073&amp;" ("&amp;ListaOferta3!$B$1:$B$1073&amp;") "&amp;ListaOferta3!$J$1:$J$1073,MATCH(K$10&amp;$I12&amp;$I$10,ListaOferta3!$F$1:$F$1073&amp;ListaOferta3!$G$1:$G$1073&amp;ListaOferta3!$J$1:$J$1073,0))</f>
        <v>Requisitos de Software (1) I7</v>
      </c>
      <c r="L12" s="49" t="str" cm="1">
        <f t="array" ref="L12">INDEX(ListaOferta3!$A$1:$A$1073&amp;" ("&amp;ListaOferta3!$B$1:$B$1073&amp;") "&amp;ListaOferta3!$J$1:$J$1073,MATCH(L$10&amp;$I12&amp;$I$10,ListaOferta3!$F$1:$F$1073&amp;ListaOferta3!$G$1:$G$1073&amp;ListaOferta3!$J$1:$J$1073,0))</f>
        <v>Qualidade de Software 1 (1) I7</v>
      </c>
      <c r="M12" s="49" t="str" cm="1">
        <f t="array" ref="M12">INDEX(ListaOferta3!$A$1:$A$1073&amp;" ("&amp;ListaOferta3!$B$1:$B$1073&amp;") "&amp;ListaOferta3!$J$1:$J$1073,MATCH(M$10&amp;$I12&amp;$I$10,ListaOferta3!$F$1:$F$1073&amp;ListaOferta3!$G$1:$G$1073&amp;ListaOferta3!$J$1:$J$1073,0))</f>
        <v>Instrumentação Eletrônica para Engenharia (1) I7</v>
      </c>
      <c r="N12" s="49" t="str" cm="1">
        <f t="array" ref="N12">INDEX(ListaOferta3!$A$1:$A$1073&amp;" ("&amp;ListaOferta3!$B$1:$B$1073&amp;") "&amp;ListaOferta3!$J$1:$J$1073,MATCH(N$10&amp;$I12&amp;$I$10,ListaOferta3!$F$1:$F$1073&amp;ListaOferta3!$G$1:$G$1073&amp;ListaOferta3!$J$1:$J$1073,0))</f>
        <v>Paradigmas de Programação (1) I7</v>
      </c>
      <c r="O12" s="51"/>
      <c r="P12" s="52" t="s">
        <v>32</v>
      </c>
      <c r="Q12" s="49" t="str" cm="1">
        <f t="array" ref="Q12">INDEX(ListaOferta3!$A$1:$A$1073&amp;" ("&amp;ListaOferta3!$B$1:$B$1073&amp;") "&amp;ListaOferta3!$J$1:$J$1073,MATCH(Q$10&amp;$P12&amp;$P$10,ListaOferta3!$F$1:$F$1073&amp;ListaOferta3!$G$1:$G$1073&amp;ListaOferta3!$J$1:$J$1073,0))</f>
        <v>Sistemas Aeroespaciais (1) I8</v>
      </c>
      <c r="R12" s="49" t="str" cm="1">
        <f t="array" ref="R12">INDEX(ListaOferta3!$A$1:$A$1073&amp;" ("&amp;ListaOferta3!$B$1:$B$1073&amp;") "&amp;ListaOferta3!$J$1:$J$1073,MATCH(R$10&amp;$P12&amp;$P$10,ListaOferta3!$F$1:$F$1073&amp;ListaOferta3!$G$1:$G$1073&amp;ListaOferta3!$J$1:$J$1073,0))</f>
        <v>Tecnologias de Fabricação 2 (1) I8</v>
      </c>
      <c r="S12" s="49" t="str" cm="1">
        <f t="array" ref="S12">INDEX(ListaOferta3!$A$1:$A$1073&amp;" ("&amp;ListaOferta3!$B$1:$B$1073&amp;") "&amp;ListaOferta3!$J$1:$J$1073,MATCH(S$10&amp;$P12&amp;$P$10,ListaOferta3!$F$1:$F$1073&amp;ListaOferta3!$G$1:$G$1073&amp;ListaOferta3!$J$1:$J$1073,0))</f>
        <v>Sistemas Aeroespaciais (1) I8</v>
      </c>
      <c r="T12" s="49" t="str" cm="1">
        <f t="array" ref="T12">INDEX(ListaOferta3!$A$1:$A$1073&amp;" ("&amp;ListaOferta3!$B$1:$B$1073&amp;") "&amp;ListaOferta3!$J$1:$J$1073,MATCH(T$10&amp;$P12&amp;$P$10,ListaOferta3!$F$1:$F$1073&amp;ListaOferta3!$G$1:$G$1073&amp;ListaOferta3!$J$1:$J$1073,0))</f>
        <v>Tecnologias de Fabricação 2 (1) I8</v>
      </c>
      <c r="U12" s="49" t="str" cm="1">
        <f t="array" ref="U12">INDEX(ListaOferta3!$A$1:$A$1073&amp;" ("&amp;ListaOferta3!$B$1:$B$1073&amp;") "&amp;ListaOferta3!$J$1:$J$1073,MATCH(U$10&amp;$P12&amp;$P$10,ListaOferta3!$F$1:$F$1073&amp;ListaOferta3!$G$1:$G$1073&amp;ListaOferta3!$J$1:$J$1073,0))</f>
        <v>Transferência de Calor (4) I8</v>
      </c>
      <c r="V12" s="51"/>
      <c r="W12" s="52" t="s">
        <v>32</v>
      </c>
      <c r="X12" s="49" t="str" cm="1">
        <f t="array" ref="X12">INDEX(ListaOferta3!$A$1:$A$1073&amp;" ("&amp;ListaOferta3!$B$1:$B$1073&amp;") "&amp;ListaOferta3!$J$1:$J$1073,MATCH(X$10&amp;$W12&amp;$W$10,ListaOferta3!$F$1:$F$1073&amp;ListaOferta3!$G$1:$G$1073&amp;ListaOferta3!$J$1:$J$1073,0))</f>
        <v>Cálculo 1 (20) I9</v>
      </c>
      <c r="Y12" s="49" t="str" cm="1">
        <f t="array" ref="Y12">INDEX(ListaOferta3!$A$1:$A$1073&amp;" ("&amp;ListaOferta3!$B$1:$B$1073&amp;") "&amp;ListaOferta3!$J$1:$J$1073,MATCH(Y$10&amp;$W12&amp;$W$10,ListaOferta3!$F$1:$F$1073&amp;ListaOferta3!$G$1:$G$1073&amp;ListaOferta3!$J$1:$J$1073,0))</f>
        <v>Estrutura de Dados e Algoritmos 1 (2) I9</v>
      </c>
      <c r="Z12" s="49" t="str" cm="1">
        <f t="array" ref="Z12">INDEX(ListaOferta3!$A$1:$A$1073&amp;" ("&amp;ListaOferta3!$B$1:$B$1073&amp;") "&amp;ListaOferta3!$J$1:$J$1073,MATCH(Z$10&amp;$W12&amp;$W$10,ListaOferta3!$F$1:$F$1073&amp;ListaOferta3!$G$1:$G$1073&amp;ListaOferta3!$J$1:$J$1073,0))</f>
        <v>Cálculo 1 (20) I9</v>
      </c>
      <c r="AA12" s="49" t="str" cm="1">
        <f t="array" ref="AA12">INDEX(ListaOferta3!$A$1:$A$1073&amp;" ("&amp;ListaOferta3!$B$1:$B$1073&amp;") "&amp;ListaOferta3!$J$1:$J$1073,MATCH(AA$10&amp;$W12&amp;$W$10,ListaOferta3!$F$1:$F$1073&amp;ListaOferta3!$G$1:$G$1073&amp;ListaOferta3!$J$1:$J$1073,0))</f>
        <v>Estrutura de Dados e Algoritmos 1 (2) I9</v>
      </c>
      <c r="AB12" s="49" t="str" cm="1">
        <f t="array" ref="AB12">INDEX(ListaOferta3!$A$1:$A$1073&amp;" ("&amp;ListaOferta3!$B$1:$B$1073&amp;") "&amp;ListaOferta3!$J$1:$J$1073,MATCH(AB$10&amp;$W12&amp;$W$10,ListaOferta3!$F$1:$F$1073&amp;ListaOferta3!$G$1:$G$1073&amp;ListaOferta3!$J$1:$J$1073,0))</f>
        <v>Cálculo 1 (20) I9</v>
      </c>
      <c r="AD12" s="52" t="s">
        <v>32</v>
      </c>
      <c r="AE12" s="49" t="str" cm="1">
        <f t="array" ref="AE12">INDEX(ListaOferta3!$A$1:$A$1073&amp;" ("&amp;ListaOferta3!$B$1:$B$1073&amp;") "&amp;ListaOferta3!$J$1:$J$1073,MATCH(AE$10&amp;$AD12&amp;$AD$10,ListaOferta3!$F$1:$F$1073&amp;ListaOferta3!$G$1:$G$1073&amp;ListaOferta3!$J$1:$J$1073,0))</f>
        <v>Desenho Industrial Assistido por Computador (2) I10</v>
      </c>
      <c r="AF12" s="49" t="str" cm="1">
        <f t="array" ref="AF12">INDEX(ListaOferta3!$A$1:$A$1073&amp;" ("&amp;ListaOferta3!$B$1:$B$1073&amp;") "&amp;ListaOferta3!$J$1:$J$1073,MATCH(AF$10&amp;$AD12&amp;$AD$10,ListaOferta3!$F$1:$F$1073&amp;ListaOferta3!$G$1:$G$1073&amp;ListaOferta3!$J$1:$J$1073,0))</f>
        <v>Desenho Industrial Assistido por Computador (2) I10</v>
      </c>
      <c r="AG12" s="49" t="str" cm="1">
        <f t="array" ref="AG12">INDEX(ListaOferta3!$A$1:$A$1073&amp;" ("&amp;ListaOferta3!$B$1:$B$1073&amp;") "&amp;ListaOferta3!$J$1:$J$1073,MATCH(AG$10&amp;$AD12&amp;$AD$10,ListaOferta3!$F$1:$F$1073&amp;ListaOferta3!$G$1:$G$1073&amp;ListaOferta3!$J$1:$J$1073,0))</f>
        <v>Algoritmos e Programação de Computadores (2) I10</v>
      </c>
      <c r="AH12" s="49" t="str" cm="1">
        <f t="array" ref="AH12">INDEX(ListaOferta3!$A$1:$A$1073&amp;" ("&amp;ListaOferta3!$B$1:$B$1073&amp;") "&amp;ListaOferta3!$J$1:$J$1073,MATCH(AH$10&amp;$AD12&amp;$AD$10,ListaOferta3!$F$1:$F$1073&amp;ListaOferta3!$G$1:$G$1073&amp;ListaOferta3!$J$1:$J$1073,0))</f>
        <v>Desenho Industrial Assistido por Computador (2) I10</v>
      </c>
      <c r="AI12" s="49" t="str" cm="1">
        <f t="array" ref="AI12">INDEX(ListaOferta3!$A$1:$A$1073&amp;" ("&amp;ListaOferta3!$B$1:$B$1073&amp;") "&amp;ListaOferta3!$J$1:$J$1073,MATCH(AI$10&amp;$AD12&amp;$AD$10,ListaOferta3!$F$1:$F$1073&amp;ListaOferta3!$G$1:$G$1073&amp;ListaOferta3!$J$1:$J$1073,0))</f>
        <v>Algoritmos e Programação de Computadores (2) I10</v>
      </c>
    </row>
    <row r="13" spans="1:36" ht="69.75" customHeight="1">
      <c r="A13" s="51"/>
      <c r="B13" s="52" t="s">
        <v>56</v>
      </c>
      <c r="C13" s="49" t="e" cm="1">
        <f t="array" ref="C13">INDEX(ListaOferta3!$A$1:$A$1073&amp;" ("&amp;ListaOferta3!$B$1:$B$1073&amp;") "&amp;ListaOferta3!$J$1:$J$1073,MATCH(C$10&amp;$B13&amp;$B$10,ListaOferta3!$F$1:$F$1073&amp;ListaOferta3!$G$1:$G$1073&amp;ListaOferta3!$J$1:$J$1073,0))</f>
        <v>#N/A</v>
      </c>
      <c r="D13" s="49" t="e" cm="1">
        <f t="array" ref="D13">INDEX(ListaOferta3!$A$1:$A$1073&amp;" ("&amp;ListaOferta3!$B$1:$B$1073&amp;") "&amp;ListaOferta3!$J$1:$J$1073,MATCH(D$10&amp;$B13&amp;$B$10,ListaOferta3!$F$1:$F$1073&amp;ListaOferta3!$G$1:$G$1073&amp;ListaOferta3!$J$1:$J$1073,0))</f>
        <v>#N/A</v>
      </c>
      <c r="E13" s="49" t="e" cm="1">
        <f t="array" ref="E13">INDEX(ListaOferta3!$A$1:$A$1073&amp;" ("&amp;ListaOferta3!$B$1:$B$1073&amp;") "&amp;ListaOferta3!$J$1:$J$1073,MATCH(E$10&amp;$B13&amp;$B$10,ListaOferta3!$F$1:$F$1073&amp;ListaOferta3!$G$1:$G$1073&amp;ListaOferta3!$J$1:$J$1073,0))</f>
        <v>#N/A</v>
      </c>
      <c r="F13" s="49" t="e" cm="1">
        <f t="array" ref="F13">INDEX(ListaOferta3!$A$1:$A$1073&amp;" ("&amp;ListaOferta3!$B$1:$B$1073&amp;") "&amp;ListaOferta3!$J$1:$J$1073,MATCH(F$10&amp;$B13&amp;$B$10,ListaOferta3!$F$1:$F$1073&amp;ListaOferta3!$G$1:$G$1073&amp;ListaOferta3!$J$1:$J$1073,0))</f>
        <v>#N/A</v>
      </c>
      <c r="G13" s="49" t="e" cm="1">
        <f t="array" ref="G13">INDEX(ListaOferta3!$A$1:$A$1073&amp;" ("&amp;ListaOferta3!$B$1:$B$1073&amp;") "&amp;ListaOferta3!$J$1:$J$1073,MATCH(G$10&amp;$B13&amp;$B$10,ListaOferta3!$F$1:$F$1073&amp;ListaOferta3!$G$1:$G$1073&amp;ListaOferta3!$J$1:$J$1073,0))</f>
        <v>#N/A</v>
      </c>
      <c r="H13" s="51"/>
      <c r="I13" s="52" t="s">
        <v>56</v>
      </c>
      <c r="J13" s="49" t="str" cm="1">
        <f t="array" ref="J13">INDEX(ListaOferta3!$A$1:$A$1073&amp;" ("&amp;ListaOferta3!$B$1:$B$1073&amp;") "&amp;ListaOferta3!$J$1:$J$1073,MATCH(J$10&amp;$I13&amp;$I$10,ListaOferta3!$F$1:$F$1073&amp;ListaOferta3!$G$1:$G$1073&amp;ListaOferta3!$J$1:$J$1073,0))</f>
        <v>Mecânica de Estruturas Aeroespaciais (1) I7</v>
      </c>
      <c r="K13" s="49" t="e" cm="1">
        <f t="array" ref="K13">INDEX(ListaOferta3!$A$1:$A$1073&amp;" ("&amp;ListaOferta3!$B$1:$B$1073&amp;") "&amp;ListaOferta3!$J$1:$J$1073,MATCH(K$10&amp;$I13&amp;$I$10,ListaOferta3!$F$1:$F$1073&amp;ListaOferta3!$G$1:$G$1073&amp;ListaOferta3!$J$1:$J$1073,0))</f>
        <v>#N/A</v>
      </c>
      <c r="L13" s="49" t="e" cm="1">
        <f t="array" ref="L13">INDEX(ListaOferta3!$A$1:$A$1073&amp;" ("&amp;ListaOferta3!$B$1:$B$1073&amp;") "&amp;ListaOferta3!$J$1:$J$1073,MATCH(L$10&amp;$I13&amp;$I$10,ListaOferta3!$F$1:$F$1073&amp;ListaOferta3!$G$1:$G$1073&amp;ListaOferta3!$J$1:$J$1073,0))</f>
        <v>#N/A</v>
      </c>
      <c r="M13" s="49" t="e" cm="1">
        <f t="array" ref="M13">INDEX(ListaOferta3!$A$1:$A$1073&amp;" ("&amp;ListaOferta3!$B$1:$B$1073&amp;") "&amp;ListaOferta3!$J$1:$J$1073,MATCH(M$10&amp;$I13&amp;$I$10,ListaOferta3!$F$1:$F$1073&amp;ListaOferta3!$G$1:$G$1073&amp;ListaOferta3!$J$1:$J$1073,0))</f>
        <v>#N/A</v>
      </c>
      <c r="N13" s="49" t="e" cm="1">
        <f t="array" ref="N13">INDEX(ListaOferta3!$A$1:$A$1073&amp;" ("&amp;ListaOferta3!$B$1:$B$1073&amp;") "&amp;ListaOferta3!$J$1:$J$1073,MATCH(N$10&amp;$I13&amp;$I$10,ListaOferta3!$F$1:$F$1073&amp;ListaOferta3!$G$1:$G$1073&amp;ListaOferta3!$J$1:$J$1073,0))</f>
        <v>#N/A</v>
      </c>
      <c r="O13" s="51"/>
      <c r="P13" s="52" t="s">
        <v>56</v>
      </c>
      <c r="Q13" s="49" t="e" cm="1">
        <f t="array" ref="Q13">INDEX(ListaOferta3!$A$1:$A$1073&amp;" ("&amp;ListaOferta3!$B$1:$B$1073&amp;") "&amp;ListaOferta3!$J$1:$J$1073,MATCH(Q$10&amp;$P13&amp;$P$10,ListaOferta3!$F$1:$F$1073&amp;ListaOferta3!$G$1:$G$1073&amp;ListaOferta3!$J$1:$J$1073,0))</f>
        <v>#N/A</v>
      </c>
      <c r="R13" s="49" t="e" cm="1">
        <f t="array" ref="R13">INDEX(ListaOferta3!$A$1:$A$1073&amp;" ("&amp;ListaOferta3!$B$1:$B$1073&amp;") "&amp;ListaOferta3!$J$1:$J$1073,MATCH(R$10&amp;$P13&amp;$P$10,ListaOferta3!$F$1:$F$1073&amp;ListaOferta3!$G$1:$G$1073&amp;ListaOferta3!$J$1:$J$1073,0))</f>
        <v>#N/A</v>
      </c>
      <c r="S13" s="49" t="e" cm="1">
        <f t="array" ref="S13">INDEX(ListaOferta3!$A$1:$A$1073&amp;" ("&amp;ListaOferta3!$B$1:$B$1073&amp;") "&amp;ListaOferta3!$J$1:$J$1073,MATCH(S$10&amp;$P13&amp;$P$10,ListaOferta3!$F$1:$F$1073&amp;ListaOferta3!$G$1:$G$1073&amp;ListaOferta3!$J$1:$J$1073,0))</f>
        <v>#N/A</v>
      </c>
      <c r="T13" s="49" t="e" cm="1">
        <f t="array" ref="T13">INDEX(ListaOferta3!$A$1:$A$1073&amp;" ("&amp;ListaOferta3!$B$1:$B$1073&amp;") "&amp;ListaOferta3!$J$1:$J$1073,MATCH(T$10&amp;$P13&amp;$P$10,ListaOferta3!$F$1:$F$1073&amp;ListaOferta3!$G$1:$G$1073&amp;ListaOferta3!$J$1:$J$1073,0))</f>
        <v>#N/A</v>
      </c>
      <c r="U13" s="49" t="e" cm="1">
        <f t="array" ref="U13">INDEX(ListaOferta3!$A$1:$A$1073&amp;" ("&amp;ListaOferta3!$B$1:$B$1073&amp;") "&amp;ListaOferta3!$J$1:$J$1073,MATCH(U$10&amp;$P13&amp;$P$10,ListaOferta3!$F$1:$F$1073&amp;ListaOferta3!$G$1:$G$1073&amp;ListaOferta3!$J$1:$J$1073,0))</f>
        <v>#N/A</v>
      </c>
      <c r="V13" s="51"/>
      <c r="W13" s="52" t="s">
        <v>56</v>
      </c>
      <c r="X13" s="49" t="str" cm="1">
        <f t="array" ref="X13">INDEX(ListaOferta3!$A$1:$A$1073&amp;" ("&amp;ListaOferta3!$B$1:$B$1073&amp;") "&amp;ListaOferta3!$J$1:$J$1073,MATCH(X$10&amp;$W13&amp;$W$10,ListaOferta3!$F$1:$F$1073&amp;ListaOferta3!$G$1:$G$1073&amp;ListaOferta3!$J$1:$J$1073,0))</f>
        <v>Fundamentos de Sistemas Operacionais (1) I9</v>
      </c>
      <c r="Y13" s="49" t="e" cm="1">
        <f t="array" ref="Y13">INDEX(ListaOferta3!$A$1:$A$1073&amp;" ("&amp;ListaOferta3!$B$1:$B$1073&amp;") "&amp;ListaOferta3!$J$1:$J$1073,MATCH(Y$10&amp;$W13&amp;$W$10,ListaOferta3!$F$1:$F$1073&amp;ListaOferta3!$G$1:$G$1073&amp;ListaOferta3!$J$1:$J$1073,0))</f>
        <v>#N/A</v>
      </c>
      <c r="Z13" s="49" t="str" cm="1">
        <f t="array" ref="Z13">INDEX(ListaOferta3!$A$1:$A$1073&amp;" ("&amp;ListaOferta3!$B$1:$B$1073&amp;") "&amp;ListaOferta3!$J$1:$J$1073,MATCH(Z$10&amp;$W13&amp;$W$10,ListaOferta3!$F$1:$F$1073&amp;ListaOferta3!$G$1:$G$1073&amp;ListaOferta3!$J$1:$J$1073,0))</f>
        <v>Cálculo 1 (35) I9</v>
      </c>
      <c r="AA13" s="49" t="e" cm="1">
        <f t="array" ref="AA13">INDEX(ListaOferta3!$A$1:$A$1073&amp;" ("&amp;ListaOferta3!$B$1:$B$1073&amp;") "&amp;ListaOferta3!$J$1:$J$1073,MATCH(AA$10&amp;$W13&amp;$W$10,ListaOferta3!$F$1:$F$1073&amp;ListaOferta3!$G$1:$G$1073&amp;ListaOferta3!$J$1:$J$1073,0))</f>
        <v>#N/A</v>
      </c>
      <c r="AB13" s="49" t="str" cm="1">
        <f t="array" ref="AB13">INDEX(ListaOferta3!$A$1:$A$1073&amp;" ("&amp;ListaOferta3!$B$1:$B$1073&amp;") "&amp;ListaOferta3!$J$1:$J$1073,MATCH(AB$10&amp;$W13&amp;$W$10,ListaOferta3!$F$1:$F$1073&amp;ListaOferta3!$G$1:$G$1073&amp;ListaOferta3!$J$1:$J$1073,0))</f>
        <v>Cálculo 1 (35) I9</v>
      </c>
      <c r="AD13" s="52" t="s">
        <v>56</v>
      </c>
      <c r="AE13" s="49" t="str" cm="1">
        <f t="array" ref="AE13">INDEX(ListaOferta3!$A$1:$A$1073&amp;" ("&amp;ListaOferta3!$B$1:$B$1073&amp;") "&amp;ListaOferta3!$J$1:$J$1073,MATCH(AE$10&amp;$AD13&amp;$AD$10,ListaOferta3!$F$1:$F$1073&amp;ListaOferta3!$G$1:$G$1073&amp;ListaOferta3!$J$1:$J$1073,0))</f>
        <v>Desenho Industrial Assistido por Computador (6) I10</v>
      </c>
      <c r="AF13" s="49" t="str" cm="1">
        <f t="array" ref="AF13">INDEX(ListaOferta3!$A$1:$A$1073&amp;" ("&amp;ListaOferta3!$B$1:$B$1073&amp;") "&amp;ListaOferta3!$J$1:$J$1073,MATCH(AF$10&amp;$AD13&amp;$AD$10,ListaOferta3!$F$1:$F$1073&amp;ListaOferta3!$G$1:$G$1073&amp;ListaOferta3!$J$1:$J$1073,0))</f>
        <v>Desenho Industrial Assistido por Computador (6) I10</v>
      </c>
      <c r="AG13" s="49" t="str" cm="1">
        <f t="array" ref="AG13">INDEX(ListaOferta3!$A$1:$A$1073&amp;" ("&amp;ListaOferta3!$B$1:$B$1073&amp;") "&amp;ListaOferta3!$J$1:$J$1073,MATCH(AG$10&amp;$AD13&amp;$AD$10,ListaOferta3!$F$1:$F$1073&amp;ListaOferta3!$G$1:$G$1073&amp;ListaOferta3!$J$1:$J$1073,0))</f>
        <v>Métodos Numéricos para Engenharia (2) I10</v>
      </c>
      <c r="AH13" s="49" t="str" cm="1">
        <f t="array" ref="AH13">INDEX(ListaOferta3!$A$1:$A$1073&amp;" ("&amp;ListaOferta3!$B$1:$B$1073&amp;") "&amp;ListaOferta3!$J$1:$J$1073,MATCH(AH$10&amp;$AD13&amp;$AD$10,ListaOferta3!$F$1:$F$1073&amp;ListaOferta3!$G$1:$G$1073&amp;ListaOferta3!$J$1:$J$1073,0))</f>
        <v>Desenho Industrial Assistido por Computador (6) I10</v>
      </c>
      <c r="AI13" s="49" t="e" cm="1">
        <f t="array" ref="AI13">INDEX(ListaOferta3!$A$1:$A$1073&amp;" ("&amp;ListaOferta3!$B$1:$B$1073&amp;") "&amp;ListaOferta3!$J$1:$J$1073,MATCH(AI$10&amp;$AD13&amp;$AD$10,ListaOferta3!$F$1:$F$1073&amp;ListaOferta3!$G$1:$G$1073&amp;ListaOferta3!$J$1:$J$1073,0))</f>
        <v>#N/A</v>
      </c>
    </row>
    <row r="14" spans="1:36" ht="66.75" customHeight="1">
      <c r="A14" s="51"/>
      <c r="B14" s="53" t="s">
        <v>41</v>
      </c>
      <c r="C14" s="49" t="str" cm="1">
        <f t="array" ref="C14">INDEX(ListaOferta3!$A$1:$A$1073&amp;" ("&amp;ListaOferta3!$B$1:$B$1073&amp;") "&amp;ListaOferta3!$J$1:$J$1073,MATCH(C$10&amp;$B14&amp;$B$10,ListaOferta3!$F$1:$F$1073&amp;ListaOferta3!$G$1:$G$1073&amp;ListaOferta3!$J$1:$J$1073,0))</f>
        <v>Aprendizado de Maquina (1) I6</v>
      </c>
      <c r="D14" s="49" t="e" cm="1">
        <f t="array" ref="D14">INDEX(ListaOferta3!$A$1:$A$1073&amp;" ("&amp;ListaOferta3!$B$1:$B$1073&amp;") "&amp;ListaOferta3!$J$1:$J$1073,MATCH(D$10&amp;$B14&amp;$B$10,ListaOferta3!$F$1:$F$1073&amp;ListaOferta3!$G$1:$G$1073&amp;ListaOferta3!$J$1:$J$1073,0))</f>
        <v>#N/A</v>
      </c>
      <c r="E14" s="49" t="str" cm="1">
        <f t="array" ref="E14">INDEX(ListaOferta3!$A$1:$A$1073&amp;" ("&amp;ListaOferta3!$B$1:$B$1073&amp;") "&amp;ListaOferta3!$J$1:$J$1073,MATCH(E$10&amp;$B14&amp;$B$10,ListaOferta3!$F$1:$F$1073&amp;ListaOferta3!$G$1:$G$1073&amp;ListaOferta3!$J$1:$J$1073,0))</f>
        <v>Aprendizado de Maquina (1) I6</v>
      </c>
      <c r="F14" s="49" t="e" cm="1">
        <f t="array" ref="F14">INDEX(ListaOferta3!$A$1:$A$1073&amp;" ("&amp;ListaOferta3!$B$1:$B$1073&amp;") "&amp;ListaOferta3!$J$1:$J$1073,MATCH(F$10&amp;$B14&amp;$B$10,ListaOferta3!$F$1:$F$1073&amp;ListaOferta3!$G$1:$G$1073&amp;ListaOferta3!$J$1:$J$1073,0))</f>
        <v>#N/A</v>
      </c>
      <c r="G14" s="49" t="e" cm="1">
        <f t="array" ref="G14">INDEX(ListaOferta3!$A$1:$A$1073&amp;" ("&amp;ListaOferta3!$B$1:$B$1073&amp;") "&amp;ListaOferta3!$J$1:$J$1073,MATCH(G$10&amp;$B14&amp;$B$10,ListaOferta3!$F$1:$F$1073&amp;ListaOferta3!$G$1:$G$1073&amp;ListaOferta3!$J$1:$J$1073,0))</f>
        <v>#N/A</v>
      </c>
      <c r="H14" s="51"/>
      <c r="I14" s="53" t="s">
        <v>41</v>
      </c>
      <c r="J14" s="49" t="str" cm="1">
        <f t="array" ref="J14">INDEX(ListaOferta3!$A$1:$A$1073&amp;" ("&amp;ListaOferta3!$B$1:$B$1073&amp;") "&amp;ListaOferta3!$J$1:$J$1073,MATCH(J$10&amp;$I14&amp;$I$10,ListaOferta3!$F$1:$F$1073&amp;ListaOferta3!$G$1:$G$1073&amp;ListaOferta3!$J$1:$J$1073,0))</f>
        <v>Qualidade de Software 1 (2) I7</v>
      </c>
      <c r="K14" s="49" t="str" cm="1">
        <f t="array" ref="K14">INDEX(ListaOferta3!$A$1:$A$1073&amp;" ("&amp;ListaOferta3!$B$1:$B$1073&amp;") "&amp;ListaOferta3!$J$1:$J$1073,MATCH(K$10&amp;$I14&amp;$I$10,ListaOferta3!$F$1:$F$1073&amp;ListaOferta3!$G$1:$G$1073&amp;ListaOferta3!$J$1:$J$1073,0))</f>
        <v>Engenharia de Produto de Software (1) I7</v>
      </c>
      <c r="L14" s="49" t="str" cm="1">
        <f t="array" ref="L14">INDEX(ListaOferta3!$A$1:$A$1073&amp;" ("&amp;ListaOferta3!$B$1:$B$1073&amp;") "&amp;ListaOferta3!$J$1:$J$1073,MATCH(L$10&amp;$I14&amp;$I$10,ListaOferta3!$F$1:$F$1073&amp;ListaOferta3!$G$1:$G$1073&amp;ListaOferta3!$J$1:$J$1073,0))</f>
        <v>Introdução ao Design e Concepção de Veículos (1) I7</v>
      </c>
      <c r="M14" s="49" t="str" cm="1">
        <f t="array" ref="M14">INDEX(ListaOferta3!$A$1:$A$1073&amp;" ("&amp;ListaOferta3!$B$1:$B$1073&amp;") "&amp;ListaOferta3!$J$1:$J$1073,MATCH(M$10&amp;$I14&amp;$I$10,ListaOferta3!$F$1:$F$1073&amp;ListaOferta3!$G$1:$G$1073&amp;ListaOferta3!$J$1:$J$1073,0))</f>
        <v>Engenharia de Produto de Software (1) I7</v>
      </c>
      <c r="N14" s="49" t="str" cm="1">
        <f t="array" ref="N14">INDEX(ListaOferta3!$A$1:$A$1073&amp;" ("&amp;ListaOferta3!$B$1:$B$1073&amp;") "&amp;ListaOferta3!$J$1:$J$1073,MATCH(N$10&amp;$I14&amp;$I$10,ListaOferta3!$F$1:$F$1073&amp;ListaOferta3!$G$1:$G$1073&amp;ListaOferta3!$J$1:$J$1073,0))</f>
        <v>Introdução ao Design e Concepção de Veículos (1) I7</v>
      </c>
      <c r="O14" s="51"/>
      <c r="P14" s="53" t="s">
        <v>41</v>
      </c>
      <c r="Q14" s="49" t="e" cm="1">
        <f t="array" ref="Q14">INDEX(ListaOferta3!$A$1:$A$1073&amp;" ("&amp;ListaOferta3!$B$1:$B$1073&amp;") "&amp;ListaOferta3!$J$1:$J$1073,MATCH(Q$10&amp;$P14&amp;$P$10,ListaOferta3!$F$1:$F$1073&amp;ListaOferta3!$G$1:$G$1073&amp;ListaOferta3!$J$1:$J$1073,0))</f>
        <v>#N/A</v>
      </c>
      <c r="R14" s="49" t="e" cm="1">
        <f t="array" ref="R14">INDEX(ListaOferta3!$A$1:$A$1073&amp;" ("&amp;ListaOferta3!$B$1:$B$1073&amp;") "&amp;ListaOferta3!$J$1:$J$1073,MATCH(R$10&amp;$P14&amp;$P$10,ListaOferta3!$F$1:$F$1073&amp;ListaOferta3!$G$1:$G$1073&amp;ListaOferta3!$J$1:$J$1073,0))</f>
        <v>#N/A</v>
      </c>
      <c r="S14" s="49" t="e" cm="1">
        <f t="array" ref="S14">INDEX(ListaOferta3!$A$1:$A$1073&amp;" ("&amp;ListaOferta3!$B$1:$B$1073&amp;") "&amp;ListaOferta3!$J$1:$J$1073,MATCH(S$10&amp;$P14&amp;$P$10,ListaOferta3!$F$1:$F$1073&amp;ListaOferta3!$G$1:$G$1073&amp;ListaOferta3!$J$1:$J$1073,0))</f>
        <v>#N/A</v>
      </c>
      <c r="T14" s="49" t="e" cm="1">
        <f t="array" ref="T14">INDEX(ListaOferta3!$A$1:$A$1073&amp;" ("&amp;ListaOferta3!$B$1:$B$1073&amp;") "&amp;ListaOferta3!$J$1:$J$1073,MATCH(T$10&amp;$P14&amp;$P$10,ListaOferta3!$F$1:$F$1073&amp;ListaOferta3!$G$1:$G$1073&amp;ListaOferta3!$J$1:$J$1073,0))</f>
        <v>#N/A</v>
      </c>
      <c r="U14" s="49" t="e" cm="1">
        <f t="array" ref="U14">INDEX(ListaOferta3!$A$1:$A$1073&amp;" ("&amp;ListaOferta3!$B$1:$B$1073&amp;") "&amp;ListaOferta3!$J$1:$J$1073,MATCH(U$10&amp;$P14&amp;$P$10,ListaOferta3!$F$1:$F$1073&amp;ListaOferta3!$G$1:$G$1073&amp;ListaOferta3!$J$1:$J$1073,0))</f>
        <v>#N/A</v>
      </c>
      <c r="V14" s="51"/>
      <c r="W14" s="53" t="s">
        <v>41</v>
      </c>
      <c r="X14" s="49" t="str" cm="1">
        <f t="array" ref="X14">INDEX(ListaOferta3!$A$1:$A$1073&amp;" ("&amp;ListaOferta3!$B$1:$B$1073&amp;") "&amp;ListaOferta3!$J$1:$J$1073,MATCH(X$10&amp;$W14&amp;$W$10,ListaOferta3!$F$1:$F$1073&amp;ListaOferta3!$G$1:$G$1073&amp;ListaOferta3!$J$1:$J$1073,0))</f>
        <v>Algoritmos e Programação de Computadores (5) I9</v>
      </c>
      <c r="Y14" s="49" t="str" cm="1">
        <f t="array" ref="Y14">INDEX(ListaOferta3!$A$1:$A$1073&amp;" ("&amp;ListaOferta3!$B$1:$B$1073&amp;") "&amp;ListaOferta3!$J$1:$J$1073,MATCH(Y$10&amp;$W14&amp;$W$10,ListaOferta3!$F$1:$F$1073&amp;ListaOferta3!$G$1:$G$1073&amp;ListaOferta3!$J$1:$J$1073,0))</f>
        <v>Gestão da Produção da Qualidade (2) I9</v>
      </c>
      <c r="Z14" s="49" t="e" cm="1">
        <f t="array" ref="Z14">INDEX(ListaOferta3!$A$1:$A$1073&amp;" ("&amp;ListaOferta3!$B$1:$B$1073&amp;") "&amp;ListaOferta3!$J$1:$J$1073,MATCH(Z$10&amp;$W14&amp;$W$10,ListaOferta3!$F$1:$F$1073&amp;ListaOferta3!$G$1:$G$1073&amp;ListaOferta3!$J$1:$J$1073,0))</f>
        <v>#N/A</v>
      </c>
      <c r="AA14" s="49" t="str" cm="1">
        <f t="array" ref="AA14">INDEX(ListaOferta3!$A$1:$A$1073&amp;" ("&amp;ListaOferta3!$B$1:$B$1073&amp;") "&amp;ListaOferta3!$J$1:$J$1073,MATCH(AA$10&amp;$W14&amp;$W$10,ListaOferta3!$F$1:$F$1073&amp;ListaOferta3!$G$1:$G$1073&amp;ListaOferta3!$J$1:$J$1073,0))</f>
        <v>Gestão da Produção da Qualidade (2) I9</v>
      </c>
      <c r="AB14" s="49" t="e" cm="1">
        <f t="array" ref="AB14">INDEX(ListaOferta3!$A$1:$A$1073&amp;" ("&amp;ListaOferta3!$B$1:$B$1073&amp;") "&amp;ListaOferta3!$J$1:$J$1073,MATCH(AB$10&amp;$W14&amp;$W$10,ListaOferta3!$F$1:$F$1073&amp;ListaOferta3!$G$1:$G$1073&amp;ListaOferta3!$J$1:$J$1073,0))</f>
        <v>#N/A</v>
      </c>
      <c r="AD14" s="53" t="s">
        <v>41</v>
      </c>
      <c r="AE14" s="49" t="str" cm="1">
        <f t="array" ref="AE14">INDEX(ListaOferta3!$A$1:$A$1073&amp;" ("&amp;ListaOferta3!$B$1:$B$1073&amp;") "&amp;ListaOferta3!$J$1:$J$1073,MATCH(AE$10&amp;$AD14&amp;$AD$10,ListaOferta3!$F$1:$F$1073&amp;ListaOferta3!$G$1:$G$1073&amp;ListaOferta3!$J$1:$J$1073,0))</f>
        <v>Algoritmos e Programação de Computadores (4) I10</v>
      </c>
      <c r="AF14" s="49" t="str" cm="1">
        <f t="array" ref="AF14">INDEX(ListaOferta3!$A$1:$A$1073&amp;" ("&amp;ListaOferta3!$B$1:$B$1073&amp;") "&amp;ListaOferta3!$J$1:$J$1073,MATCH(AF$10&amp;$AD14&amp;$AD$10,ListaOferta3!$F$1:$F$1073&amp;ListaOferta3!$G$1:$G$1073&amp;ListaOferta3!$J$1:$J$1073,0))</f>
        <v>Sistema de Banco de Dados 1 (1) I10</v>
      </c>
      <c r="AG14" s="49" t="str" cm="1">
        <f t="array" ref="AG14">INDEX(ListaOferta3!$A$1:$A$1073&amp;" ("&amp;ListaOferta3!$B$1:$B$1073&amp;") "&amp;ListaOferta3!$J$1:$J$1073,MATCH(AG$10&amp;$AD14&amp;$AD$10,ListaOferta3!$F$1:$F$1073&amp;ListaOferta3!$G$1:$G$1073&amp;ListaOferta3!$J$1:$J$1073,0))</f>
        <v>Algoritmos e Programação de Computadores (5) I10</v>
      </c>
      <c r="AH14" s="49" t="str" cm="1">
        <f t="array" ref="AH14">INDEX(ListaOferta3!$A$1:$A$1073&amp;" ("&amp;ListaOferta3!$B$1:$B$1073&amp;") "&amp;ListaOferta3!$J$1:$J$1073,MATCH(AH$10&amp;$AD14&amp;$AD$10,ListaOferta3!$F$1:$F$1073&amp;ListaOferta3!$G$1:$G$1073&amp;ListaOferta3!$J$1:$J$1073,0))</f>
        <v>Sistema de Banco de Dados 1 (1) I10</v>
      </c>
      <c r="AI14" s="49" t="str" cm="1">
        <f t="array" ref="AI14">INDEX(ListaOferta3!$A$1:$A$1073&amp;" ("&amp;ListaOferta3!$B$1:$B$1073&amp;") "&amp;ListaOferta3!$J$1:$J$1073,MATCH(AI$10&amp;$AD14&amp;$AD$10,ListaOferta3!$F$1:$F$1073&amp;ListaOferta3!$G$1:$G$1073&amp;ListaOferta3!$J$1:$J$1073,0))</f>
        <v>Algoritmos e Programação de Computadores (5) I10</v>
      </c>
    </row>
    <row r="15" spans="1:36" ht="60.75" customHeight="1">
      <c r="A15" s="51"/>
      <c r="B15" s="75" t="s">
        <v>17</v>
      </c>
      <c r="C15" s="49" t="e" cm="1">
        <f t="array" ref="C15">INDEX(ListaOferta3!$A$1:$A$1073&amp;" ("&amp;ListaOferta3!$B$1:$B$1073&amp;") "&amp;ListaOferta3!$J$1:$J$1073,MATCH(C$10&amp;$B15&amp;$B$10,ListaOferta3!$F$1:$F$1073&amp;ListaOferta3!$G$1:$G$1073&amp;ListaOferta3!$J$1:$J$1073,0))</f>
        <v>#N/A</v>
      </c>
      <c r="D15" s="49" t="str" cm="1">
        <f t="array" ref="D15">INDEX(ListaOferta3!$A$1:$A$1073&amp;" ("&amp;ListaOferta3!$B$1:$B$1073&amp;") "&amp;ListaOferta3!$J$1:$J$1073,MATCH(D$10&amp;$B15&amp;$B$10,ListaOferta3!$F$1:$F$1073&amp;ListaOferta3!$G$1:$G$1073&amp;ListaOferta3!$J$1:$J$1073,0))</f>
        <v>Interação Humano Computador (3) I6</v>
      </c>
      <c r="E15" s="49" t="e" cm="1">
        <f t="array" ref="E15">INDEX(ListaOferta3!$A$1:$A$1073&amp;" ("&amp;ListaOferta3!$B$1:$B$1073&amp;") "&amp;ListaOferta3!$J$1:$J$1073,MATCH(E$10&amp;$B15&amp;$B$10,ListaOferta3!$F$1:$F$1073&amp;ListaOferta3!$G$1:$G$1073&amp;ListaOferta3!$J$1:$J$1073,0))</f>
        <v>#N/A</v>
      </c>
      <c r="F15" s="49" t="str" cm="1">
        <f t="array" ref="F15">INDEX(ListaOferta3!$A$1:$A$1073&amp;" ("&amp;ListaOferta3!$B$1:$B$1073&amp;") "&amp;ListaOferta3!$J$1:$J$1073,MATCH(F$10&amp;$B15&amp;$B$10,ListaOferta3!$F$1:$F$1073&amp;ListaOferta3!$G$1:$G$1073&amp;ListaOferta3!$J$1:$J$1073,0))</f>
        <v>Interação Humano Computador (3) I6</v>
      </c>
      <c r="G15" s="49" t="e" cm="1">
        <f t="array" ref="G15">INDEX(ListaOferta3!$A$1:$A$1073&amp;" ("&amp;ListaOferta3!$B$1:$B$1073&amp;") "&amp;ListaOferta3!$J$1:$J$1073,MATCH(G$10&amp;$B15&amp;$B$10,ListaOferta3!$F$1:$F$1073&amp;ListaOferta3!$G$1:$G$1073&amp;ListaOferta3!$J$1:$J$1073,0))</f>
        <v>#N/A</v>
      </c>
      <c r="H15" s="51"/>
      <c r="I15" s="75" t="s">
        <v>17</v>
      </c>
      <c r="J15" s="49" t="str" cm="1">
        <f t="array" ref="J15">INDEX(ListaOferta3!$A$1:$A$1073&amp;" ("&amp;ListaOferta3!$B$1:$B$1073&amp;") "&amp;ListaOferta3!$J$1:$J$1073,MATCH(J$10&amp;$I15&amp;$I$10,ListaOferta3!$F$1:$F$1073&amp;ListaOferta3!$G$1:$G$1073&amp;ListaOferta3!$J$1:$J$1073,0))</f>
        <v>Análise Estrutural Métodos de Elementos Finitos (1) I7</v>
      </c>
      <c r="K15" s="49" t="str" cm="1">
        <f t="array" ref="K15">INDEX(ListaOferta3!$A$1:$A$1073&amp;" ("&amp;ListaOferta3!$B$1:$B$1073&amp;") "&amp;ListaOferta3!$J$1:$J$1073,MATCH(K$10&amp;$I15&amp;$I$10,ListaOferta3!$F$1:$F$1073&amp;ListaOferta3!$G$1:$G$1073&amp;ListaOferta3!$J$1:$J$1073,0))</f>
        <v>Métodos de Desenvolvimento de Software (1) I7</v>
      </c>
      <c r="L15" s="49" t="str" cm="1">
        <f t="array" ref="L15">INDEX(ListaOferta3!$A$1:$A$1073&amp;" ("&amp;ListaOferta3!$B$1:$B$1073&amp;") "&amp;ListaOferta3!$J$1:$J$1073,MATCH(L$10&amp;$I15&amp;$I$10,ListaOferta3!$F$1:$F$1073&amp;ListaOferta3!$G$1:$G$1073&amp;ListaOferta3!$J$1:$J$1073,0))</f>
        <v>Análise Estrutural Métodos de Elementos Finitos (1) I7</v>
      </c>
      <c r="M15" s="49" t="str" cm="1">
        <f t="array" ref="M15">INDEX(ListaOferta3!$A$1:$A$1073&amp;" ("&amp;ListaOferta3!$B$1:$B$1073&amp;") "&amp;ListaOferta3!$J$1:$J$1073,MATCH(M$10&amp;$I15&amp;$I$10,ListaOferta3!$F$1:$F$1073&amp;ListaOferta3!$G$1:$G$1073&amp;ListaOferta3!$J$1:$J$1073,0))</f>
        <v>Métodos de Desenvolvimento de Software (1) I7</v>
      </c>
      <c r="N15" s="49" t="e" cm="1">
        <f t="array" ref="N15">INDEX(ListaOferta3!$A$1:$A$1073&amp;" ("&amp;ListaOferta3!$B$1:$B$1073&amp;") "&amp;ListaOferta3!$J$1:$J$1073,MATCH(N$10&amp;$I15&amp;$I$10,ListaOferta3!$F$1:$F$1073&amp;ListaOferta3!$G$1:$G$1073&amp;ListaOferta3!$J$1:$J$1073,0))</f>
        <v>#N/A</v>
      </c>
      <c r="O15" s="51"/>
      <c r="P15" s="75" t="s">
        <v>17</v>
      </c>
      <c r="Q15" s="49" t="e" cm="1">
        <f t="array" ref="Q15">INDEX(ListaOferta3!$A$1:$A$1073&amp;" ("&amp;ListaOferta3!$B$1:$B$1073&amp;") "&amp;ListaOferta3!$J$1:$J$1073,MATCH(Q$10&amp;$P15&amp;$P$10,ListaOferta3!$F$1:$F$1073&amp;ListaOferta3!$G$1:$G$1073&amp;ListaOferta3!$J$1:$J$1073,0))</f>
        <v>#N/A</v>
      </c>
      <c r="R15" s="49" t="str" cm="1">
        <f t="array" ref="R15">INDEX(ListaOferta3!$A$1:$A$1073&amp;" ("&amp;ListaOferta3!$B$1:$B$1073&amp;") "&amp;ListaOferta3!$J$1:$J$1073,MATCH(R$10&amp;$P15&amp;$P$10,ListaOferta3!$F$1:$F$1073&amp;ListaOferta3!$G$1:$G$1073&amp;ListaOferta3!$J$1:$J$1073,0))</f>
        <v>Teoria da Fisica dos Dispositivos Eletrônicos (1) I8</v>
      </c>
      <c r="S15" s="49" t="e" cm="1">
        <f t="array" ref="S15">INDEX(ListaOferta3!$A$1:$A$1073&amp;" ("&amp;ListaOferta3!$B$1:$B$1073&amp;") "&amp;ListaOferta3!$J$1:$J$1073,MATCH(S$10&amp;$P15&amp;$P$10,ListaOferta3!$F$1:$F$1073&amp;ListaOferta3!$G$1:$G$1073&amp;ListaOferta3!$J$1:$J$1073,0))</f>
        <v>#N/A</v>
      </c>
      <c r="T15" s="49" t="str" cm="1">
        <f t="array" ref="T15">INDEX(ListaOferta3!$A$1:$A$1073&amp;" ("&amp;ListaOferta3!$B$1:$B$1073&amp;") "&amp;ListaOferta3!$J$1:$J$1073,MATCH(T$10&amp;$P15&amp;$P$10,ListaOferta3!$F$1:$F$1073&amp;ListaOferta3!$G$1:$G$1073&amp;ListaOferta3!$J$1:$J$1073,0))</f>
        <v>Teoria da Fisica dos Dispositivos Eletrônicos (1) I8</v>
      </c>
      <c r="U15" s="49" t="e" cm="1">
        <f t="array" ref="U15">INDEX(ListaOferta3!$A$1:$A$1073&amp;" ("&amp;ListaOferta3!$B$1:$B$1073&amp;") "&amp;ListaOferta3!$J$1:$J$1073,MATCH(U$10&amp;$P15&amp;$P$10,ListaOferta3!$F$1:$F$1073&amp;ListaOferta3!$G$1:$G$1073&amp;ListaOferta3!$J$1:$J$1073,0))</f>
        <v>#N/A</v>
      </c>
      <c r="V15" s="51"/>
      <c r="W15" s="75" t="s">
        <v>17</v>
      </c>
      <c r="X15" s="49" t="str" cm="1">
        <f t="array" ref="X15">INDEX(ListaOferta3!$A$1:$A$1073&amp;" ("&amp;ListaOferta3!$B$1:$B$1073&amp;") "&amp;ListaOferta3!$J$1:$J$1073,MATCH(X$10&amp;$W15&amp;$W$10,ListaOferta3!$F$1:$F$1073&amp;ListaOferta3!$G$1:$G$1073&amp;ListaOferta3!$J$1:$J$1073,0))</f>
        <v>Algoritmos e Programação de Computadores (3) I9</v>
      </c>
      <c r="Y15" s="49" t="e" cm="1">
        <f t="array" ref="Y15">INDEX(ListaOferta3!$A$1:$A$1073&amp;" ("&amp;ListaOferta3!$B$1:$B$1073&amp;") "&amp;ListaOferta3!$J$1:$J$1073,MATCH(Y$10&amp;$W15&amp;$W$10,ListaOferta3!$F$1:$F$1073&amp;ListaOferta3!$G$1:$G$1073&amp;ListaOferta3!$J$1:$J$1073,0))</f>
        <v>#N/A</v>
      </c>
      <c r="Z15" s="49" t="str" cm="1">
        <f t="array" ref="Z15">INDEX(ListaOferta3!$A$1:$A$1073&amp;" ("&amp;ListaOferta3!$B$1:$B$1073&amp;") "&amp;ListaOferta3!$J$1:$J$1073,MATCH(Z$10&amp;$W15&amp;$W$10,ListaOferta3!$F$1:$F$1073&amp;ListaOferta3!$G$1:$G$1073&amp;ListaOferta3!$J$1:$J$1073,0))</f>
        <v>Métodos Numéricos para Engenharia (1) I9</v>
      </c>
      <c r="AA15" s="49" t="e" cm="1">
        <f t="array" ref="AA15">INDEX(ListaOferta3!$A$1:$A$1073&amp;" ("&amp;ListaOferta3!$B$1:$B$1073&amp;") "&amp;ListaOferta3!$J$1:$J$1073,MATCH(AA$10&amp;$W15&amp;$W$10,ListaOferta3!$F$1:$F$1073&amp;ListaOferta3!$G$1:$G$1073&amp;ListaOferta3!$J$1:$J$1073,0))</f>
        <v>#N/A</v>
      </c>
      <c r="AB15" s="49" t="str" cm="1">
        <f t="array" ref="AB15">INDEX(ListaOferta3!$A$1:$A$1073&amp;" ("&amp;ListaOferta3!$B$1:$B$1073&amp;") "&amp;ListaOferta3!$J$1:$J$1073,MATCH(AB$10&amp;$W15&amp;$W$10,ListaOferta3!$F$1:$F$1073&amp;ListaOferta3!$G$1:$G$1073&amp;ListaOferta3!$J$1:$J$1073,0))</f>
        <v>Métodos Numéricos para Engenharia (1) I9</v>
      </c>
      <c r="AD15" s="53" t="s">
        <v>17</v>
      </c>
      <c r="AE15" s="49" t="str" cm="1">
        <f t="array" ref="AE15">INDEX(ListaOferta3!$A$1:$A$1073&amp;" ("&amp;ListaOferta3!$B$1:$B$1073&amp;") "&amp;ListaOferta3!$J$1:$J$1073,MATCH(AE$10&amp;$AD15&amp;$AD$10,ListaOferta3!$F$1:$F$1073&amp;ListaOferta3!$G$1:$G$1073&amp;ListaOferta3!$J$1:$J$1073,0))</f>
        <v>Fundamentos de Redes de Computadores (1) I10</v>
      </c>
      <c r="AF15" s="49" t="str" cm="1">
        <f t="array" ref="AF15">INDEX(ListaOferta3!$A$1:$A$1073&amp;" ("&amp;ListaOferta3!$B$1:$B$1073&amp;") "&amp;ListaOferta3!$J$1:$J$1073,MATCH(AF$10&amp;$AD15&amp;$AD$10,ListaOferta3!$F$1:$F$1073&amp;ListaOferta3!$G$1:$G$1073&amp;ListaOferta3!$J$1:$J$1073,0))</f>
        <v>Prática de Eletromagnetismo (1) I10</v>
      </c>
      <c r="AG15" s="49" t="e" cm="1">
        <f t="array" ref="AG15">INDEX(ListaOferta3!$A$1:$A$1073&amp;" ("&amp;ListaOferta3!$B$1:$B$1073&amp;") "&amp;ListaOferta3!$J$1:$J$1073,MATCH(AG$10&amp;$AD15&amp;$AD$10,ListaOferta3!$F$1:$F$1073&amp;ListaOferta3!$G$1:$G$1073&amp;ListaOferta3!$J$1:$J$1073,0))</f>
        <v>#N/A</v>
      </c>
      <c r="AH15" s="49" t="str" cm="1">
        <f t="array" ref="AH15">INDEX(ListaOferta3!$A$1:$A$1073&amp;" ("&amp;ListaOferta3!$B$1:$B$1073&amp;") "&amp;ListaOferta3!$J$1:$J$1073,MATCH(AH$10&amp;$AD15&amp;$AD$10,ListaOferta3!$F$1:$F$1073&amp;ListaOferta3!$G$1:$G$1073&amp;ListaOferta3!$J$1:$J$1073,0))</f>
        <v>Testes de Software (2) I10</v>
      </c>
      <c r="AI15" s="49" t="str" cm="1">
        <f t="array" ref="AI15">INDEX(ListaOferta3!$A$1:$A$1073&amp;" ("&amp;ListaOferta3!$B$1:$B$1073&amp;") "&amp;ListaOferta3!$J$1:$J$1073,MATCH(AI$10&amp;$AD15&amp;$AD$10,ListaOferta3!$F$1:$F$1073&amp;ListaOferta3!$G$1:$G$1073&amp;ListaOferta3!$J$1:$J$1073,0))</f>
        <v>Desenvolvimento de Sofware (1) I10</v>
      </c>
    </row>
    <row r="16" spans="1:36" ht="60.75" customHeight="1">
      <c r="A16" s="51"/>
      <c r="B16" s="73" t="s">
        <v>47</v>
      </c>
      <c r="C16" s="74" t="e" cm="1">
        <f t="array" ref="C16">INDEX(ListaOferta3!$A$1:$A$1073&amp;" ("&amp;ListaOferta3!$B$1:$B$1073&amp;") "&amp;ListaOferta3!$J$1:$J$1073,MATCH(C$10&amp;$B16&amp;$B$10,ListaOferta3!$F$1:$F$1073&amp;ListaOferta3!$G$1:$G$1073&amp;ListaOferta3!$J$1:$J$1073,0))</f>
        <v>#N/A</v>
      </c>
      <c r="D16" s="49" t="e" cm="1">
        <f t="array" ref="D16">INDEX(ListaOferta3!$A$1:$A$1073&amp;" ("&amp;ListaOferta3!$B$1:$B$1073&amp;") "&amp;ListaOferta3!$J$1:$J$1073,MATCH(D$10&amp;$B16&amp;$B$10,ListaOferta3!$F$1:$F$1073&amp;ListaOferta3!$G$1:$G$1073&amp;ListaOferta3!$J$1:$J$1073,0))</f>
        <v>#N/A</v>
      </c>
      <c r="E16" s="49" t="e" cm="1">
        <f t="array" ref="E16">INDEX(ListaOferta3!$A$1:$A$1073&amp;" ("&amp;ListaOferta3!$B$1:$B$1073&amp;") "&amp;ListaOferta3!$J$1:$J$1073,MATCH(E$10&amp;$B16&amp;$B$10,ListaOferta3!$F$1:$F$1073&amp;ListaOferta3!$G$1:$G$1073&amp;ListaOferta3!$J$1:$J$1073,0))</f>
        <v>#N/A</v>
      </c>
      <c r="F16" s="49" t="e" cm="1">
        <f t="array" ref="F16">INDEX(ListaOferta3!$A$1:$A$1073&amp;" ("&amp;ListaOferta3!$B$1:$B$1073&amp;") "&amp;ListaOferta3!$J$1:$J$1073,MATCH(F$10&amp;$B16&amp;$B$10,ListaOferta3!$F$1:$F$1073&amp;ListaOferta3!$G$1:$G$1073&amp;ListaOferta3!$J$1:$J$1073,0))</f>
        <v>#N/A</v>
      </c>
      <c r="G16" s="49" t="e" cm="1">
        <f t="array" ref="G16">INDEX(ListaOferta3!$A$1:$A$1073&amp;" ("&amp;ListaOferta3!$B$1:$B$1073&amp;") "&amp;ListaOferta3!$J$1:$J$1073,MATCH(G$10&amp;$B16&amp;$B$10,ListaOferta3!$F$1:$F$1073&amp;ListaOferta3!$G$1:$G$1073&amp;ListaOferta3!$J$1:$J$1073,0))</f>
        <v>#N/A</v>
      </c>
      <c r="H16" s="51"/>
      <c r="I16" s="73" t="s">
        <v>47</v>
      </c>
      <c r="J16" s="74" t="e" cm="1">
        <f t="array" ref="J16">INDEX(ListaOferta3!$A$1:$A$1073&amp;" ("&amp;ListaOferta3!$B$1:$B$1073&amp;") "&amp;ListaOferta3!$J$1:$J$1073,MATCH(J$10&amp;$I16&amp;$I$10,ListaOferta3!$F$1:$F$1073&amp;ListaOferta3!$G$1:$G$1073&amp;ListaOferta3!$J$1:$J$1073,0))</f>
        <v>#N/A</v>
      </c>
      <c r="K16" s="49" t="e" cm="1">
        <f t="array" ref="K16">INDEX(ListaOferta3!$A$1:$A$1073&amp;" ("&amp;ListaOferta3!$B$1:$B$1073&amp;") "&amp;ListaOferta3!$J$1:$J$1073,MATCH(K$10&amp;$I16&amp;$I$10,ListaOferta3!$F$1:$F$1073&amp;ListaOferta3!$G$1:$G$1073&amp;ListaOferta3!$J$1:$J$1073,0))</f>
        <v>#N/A</v>
      </c>
      <c r="L16" s="49" t="e" cm="1">
        <f t="array" ref="L16">INDEX(ListaOferta3!$A$1:$A$1073&amp;" ("&amp;ListaOferta3!$B$1:$B$1073&amp;") "&amp;ListaOferta3!$J$1:$J$1073,MATCH(L$10&amp;$I16&amp;$I$10,ListaOferta3!$F$1:$F$1073&amp;ListaOferta3!$G$1:$G$1073&amp;ListaOferta3!$J$1:$J$1073,0))</f>
        <v>#N/A</v>
      </c>
      <c r="M16" s="49" t="e" cm="1">
        <f t="array" ref="M16">INDEX(ListaOferta3!$A$1:$A$1073&amp;" ("&amp;ListaOferta3!$B$1:$B$1073&amp;") "&amp;ListaOferta3!$J$1:$J$1073,MATCH(M$10&amp;$I16&amp;$I$10,ListaOferta3!$F$1:$F$1073&amp;ListaOferta3!$G$1:$G$1073&amp;ListaOferta3!$J$1:$J$1073,0))</f>
        <v>#N/A</v>
      </c>
      <c r="N16" s="49" t="e" cm="1">
        <f t="array" ref="N16">INDEX(ListaOferta3!$A$1:$A$1073&amp;" ("&amp;ListaOferta3!$B$1:$B$1073&amp;") "&amp;ListaOferta3!$J$1:$J$1073,MATCH(N$10&amp;$I16&amp;$I$10,ListaOferta3!$F$1:$F$1073&amp;ListaOferta3!$G$1:$G$1073&amp;ListaOferta3!$J$1:$J$1073,0))</f>
        <v>#N/A</v>
      </c>
      <c r="O16" s="51"/>
      <c r="P16" s="73" t="s">
        <v>47</v>
      </c>
      <c r="Q16" s="49" t="e" cm="1">
        <f t="array" ref="Q16">INDEX(ListaOferta3!$A$1:$A$1073&amp;" ("&amp;ListaOferta3!$B$1:$B$1073&amp;") "&amp;ListaOferta3!$J$1:$J$1073,MATCH(Q$10&amp;$P16&amp;$P$10,ListaOferta3!$F$1:$F$1073&amp;ListaOferta3!$G$1:$G$1073&amp;ListaOferta3!$J$1:$J$1073,0))</f>
        <v>#N/A</v>
      </c>
      <c r="R16" s="49" t="e" cm="1">
        <f t="array" ref="R16">INDEX(ListaOferta3!$A$1:$A$1073&amp;" ("&amp;ListaOferta3!$B$1:$B$1073&amp;") "&amp;ListaOferta3!$J$1:$J$1073,MATCH(R$10&amp;$P16&amp;$P$10,ListaOferta3!$F$1:$F$1073&amp;ListaOferta3!$G$1:$G$1073&amp;ListaOferta3!$J$1:$J$1073,0))</f>
        <v>#N/A</v>
      </c>
      <c r="S16" s="49" t="e" cm="1">
        <f t="array" ref="S16">INDEX(ListaOferta3!$A$1:$A$1073&amp;" ("&amp;ListaOferta3!$B$1:$B$1073&amp;") "&amp;ListaOferta3!$J$1:$J$1073,MATCH(S$10&amp;$P16&amp;$P$10,ListaOferta3!$F$1:$F$1073&amp;ListaOferta3!$G$1:$G$1073&amp;ListaOferta3!$J$1:$J$1073,0))</f>
        <v>#N/A</v>
      </c>
      <c r="T16" s="49" t="e" cm="1">
        <f t="array" ref="T16">INDEX(ListaOferta3!$A$1:$A$1073&amp;" ("&amp;ListaOferta3!$B$1:$B$1073&amp;") "&amp;ListaOferta3!$J$1:$J$1073,MATCH(T$10&amp;$P16&amp;$P$10,ListaOferta3!$F$1:$F$1073&amp;ListaOferta3!$G$1:$G$1073&amp;ListaOferta3!$J$1:$J$1073,0))</f>
        <v>#N/A</v>
      </c>
      <c r="U16" s="49" t="e" cm="1">
        <f t="array" ref="U16">INDEX(ListaOferta3!$A$1:$A$1073&amp;" ("&amp;ListaOferta3!$B$1:$B$1073&amp;") "&amp;ListaOferta3!$J$1:$J$1073,MATCH(U$10&amp;$P16&amp;$P$10,ListaOferta3!$F$1:$F$1073&amp;ListaOferta3!$G$1:$G$1073&amp;ListaOferta3!$J$1:$J$1073,0))</f>
        <v>#N/A</v>
      </c>
      <c r="V16" s="51"/>
      <c r="W16" s="73" t="s">
        <v>47</v>
      </c>
      <c r="X16" s="49" t="e" cm="1">
        <f t="array" ref="X16">INDEX(ListaOferta3!$A$1:$A$1073&amp;" ("&amp;ListaOferta3!$B$1:$B$1073&amp;") "&amp;ListaOferta3!$J$1:$J$1073,MATCH(X$10&amp;$W16&amp;$W$10,ListaOferta3!$F$1:$F$1073&amp;ListaOferta3!$G$1:$G$1073&amp;ListaOferta3!$J$1:$J$1073,0))</f>
        <v>#N/A</v>
      </c>
      <c r="Y16" s="49" t="e" cm="1">
        <f t="array" ref="Y16">INDEX(ListaOferta3!$A$1:$A$1073&amp;" ("&amp;ListaOferta3!$B$1:$B$1073&amp;") "&amp;ListaOferta3!$J$1:$J$1073,MATCH(Y$10&amp;$W16&amp;$W$10,ListaOferta3!$F$1:$F$1073&amp;ListaOferta3!$G$1:$G$1073&amp;ListaOferta3!$J$1:$J$1073,0))</f>
        <v>#N/A</v>
      </c>
      <c r="Z16" s="49" t="e" cm="1">
        <f t="array" ref="Z16">INDEX(ListaOferta3!$A$1:$A$1073&amp;" ("&amp;ListaOferta3!$B$1:$B$1073&amp;") "&amp;ListaOferta3!$J$1:$J$1073,MATCH(Z$10&amp;$W16&amp;$W$10,ListaOferta3!$F$1:$F$1073&amp;ListaOferta3!$G$1:$G$1073&amp;ListaOferta3!$J$1:$J$1073,0))</f>
        <v>#N/A</v>
      </c>
      <c r="AA16" s="49" t="e" cm="1">
        <f t="array" ref="AA16">INDEX(ListaOferta3!$A$1:$A$1073&amp;" ("&amp;ListaOferta3!$B$1:$B$1073&amp;") "&amp;ListaOferta3!$J$1:$J$1073,MATCH(AA$10&amp;$W16&amp;$W$10,ListaOferta3!$F$1:$F$1073&amp;ListaOferta3!$G$1:$G$1073&amp;ListaOferta3!$J$1:$J$1073,0))</f>
        <v>#N/A</v>
      </c>
      <c r="AB16" s="49" t="e" cm="1">
        <f t="array" ref="AB16">INDEX(ListaOferta3!$A$1:$A$1073&amp;" ("&amp;ListaOferta3!$B$1:$B$1073&amp;") "&amp;ListaOferta3!$J$1:$J$1073,MATCH(AB$10&amp;$W16&amp;$W$10,ListaOferta3!$F$1:$F$1073&amp;ListaOferta3!$G$1:$G$1073&amp;ListaOferta3!$J$1:$J$1073,0))</f>
        <v>#N/A</v>
      </c>
      <c r="AD16" s="72" t="s">
        <v>47</v>
      </c>
      <c r="AE16" s="49" t="e" cm="1">
        <f t="array" ref="AE16">INDEX(ListaOferta3!$A$1:$A$1073&amp;" ("&amp;ListaOferta3!$B$1:$B$1073&amp;") "&amp;ListaOferta3!$J$1:$J$1073,MATCH(AE$10&amp;$AD16&amp;$AD$10,ListaOferta3!$F$1:$F$1073&amp;ListaOferta3!$G$1:$G$1073&amp;ListaOferta3!$J$1:$J$1073,0))</f>
        <v>#N/A</v>
      </c>
      <c r="AF16" s="49" t="e" cm="1">
        <f t="array" ref="AF16">INDEX(ListaOferta3!$A$1:$A$1073&amp;" ("&amp;ListaOferta3!$B$1:$B$1073&amp;") "&amp;ListaOferta3!$J$1:$J$1073,MATCH(AF$10&amp;$AD16&amp;$AD$10,ListaOferta3!$F$1:$F$1073&amp;ListaOferta3!$G$1:$G$1073&amp;ListaOferta3!$J$1:$J$1073,0))</f>
        <v>#N/A</v>
      </c>
      <c r="AG16" s="49" t="e" cm="1">
        <f t="array" ref="AG16">INDEX(ListaOferta3!$A$1:$A$1073&amp;" ("&amp;ListaOferta3!$B$1:$B$1073&amp;") "&amp;ListaOferta3!$J$1:$J$1073,MATCH(AG$10&amp;$AD16&amp;$AD$10,ListaOferta3!$F$1:$F$1073&amp;ListaOferta3!$G$1:$G$1073&amp;ListaOferta3!$J$1:$J$1073,0))</f>
        <v>#N/A</v>
      </c>
      <c r="AH16" s="49" t="e" cm="1">
        <f t="array" ref="AH16">INDEX(ListaOferta3!$A$1:$A$1073&amp;" ("&amp;ListaOferta3!$B$1:$B$1073&amp;") "&amp;ListaOferta3!$J$1:$J$1073,MATCH(AH$10&amp;$AD16&amp;$AD$10,ListaOferta3!$F$1:$F$1073&amp;ListaOferta3!$G$1:$G$1073&amp;ListaOferta3!$J$1:$J$1073,0))</f>
        <v>#N/A</v>
      </c>
      <c r="AI16" s="49" t="e" cm="1">
        <f t="array" ref="AI16">INDEX(ListaOferta3!$A$1:$A$1073&amp;" ("&amp;ListaOferta3!$B$1:$B$1073&amp;") "&amp;ListaOferta3!$J$1:$J$1073,MATCH(AI$10&amp;$AD16&amp;$AD$10,ListaOferta3!$F$1:$F$1073&amp;ListaOferta3!$G$1:$G$1073&amp;ListaOferta3!$J$1:$J$1073,0))</f>
        <v>#N/A</v>
      </c>
    </row>
    <row r="17" spans="1:36" ht="15.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row>
    <row r="18" spans="1:36" ht="46.5" customHeight="1">
      <c r="A18" s="51"/>
      <c r="B18" s="60" t="s">
        <v>95</v>
      </c>
      <c r="C18" s="52" t="s">
        <v>53</v>
      </c>
      <c r="D18" s="52" t="s">
        <v>25</v>
      </c>
      <c r="E18" s="52" t="s">
        <v>28</v>
      </c>
      <c r="F18" s="52" t="s">
        <v>16</v>
      </c>
      <c r="G18" s="52" t="s">
        <v>23</v>
      </c>
      <c r="H18" s="51"/>
      <c r="I18" s="60" t="s">
        <v>89</v>
      </c>
      <c r="J18" s="52" t="s">
        <v>53</v>
      </c>
      <c r="K18" s="52" t="s">
        <v>25</v>
      </c>
      <c r="L18" s="52" t="s">
        <v>28</v>
      </c>
      <c r="M18" s="52" t="s">
        <v>16</v>
      </c>
      <c r="N18" s="52" t="s">
        <v>23</v>
      </c>
      <c r="O18" s="51"/>
      <c r="P18" s="60" t="s">
        <v>123</v>
      </c>
      <c r="Q18" s="52" t="s">
        <v>53</v>
      </c>
      <c r="R18" s="52" t="s">
        <v>25</v>
      </c>
      <c r="S18" s="52" t="s">
        <v>28</v>
      </c>
      <c r="T18" s="52" t="s">
        <v>16</v>
      </c>
      <c r="U18" s="52" t="s">
        <v>23</v>
      </c>
      <c r="V18" s="51"/>
      <c r="W18" s="60" t="s">
        <v>250</v>
      </c>
      <c r="X18" s="52" t="s">
        <v>53</v>
      </c>
      <c r="Y18" s="52" t="s">
        <v>25</v>
      </c>
      <c r="Z18" s="52" t="s">
        <v>28</v>
      </c>
      <c r="AA18" s="52" t="s">
        <v>16</v>
      </c>
      <c r="AB18" s="52" t="s">
        <v>23</v>
      </c>
      <c r="AC18" s="51"/>
      <c r="AD18" s="60" t="s">
        <v>34</v>
      </c>
      <c r="AE18" s="52" t="s">
        <v>53</v>
      </c>
      <c r="AF18" s="52" t="s">
        <v>25</v>
      </c>
      <c r="AG18" s="52" t="s">
        <v>28</v>
      </c>
      <c r="AH18" s="52" t="s">
        <v>16</v>
      </c>
      <c r="AI18" s="52" t="s">
        <v>23</v>
      </c>
      <c r="AJ18" s="51"/>
    </row>
    <row r="19" spans="1:36" ht="60" customHeight="1">
      <c r="A19" s="51"/>
      <c r="B19" s="52" t="s">
        <v>29</v>
      </c>
      <c r="C19" s="49" t="str" cm="1">
        <f t="array" ref="C19">INDEX(ListaOferta3!$A$1:$A$1073&amp;" ("&amp;ListaOferta3!$B$1:$B$1073&amp;") "&amp;ListaOferta3!$J$1:$J$1073,MATCH(C$18&amp;$B19&amp;$B$18,ListaOferta3!$F$1:$F$1073&amp;ListaOferta3!$G$1:$G$1073&amp;ListaOferta3!$J$1:$J$1073,0))</f>
        <v>Cálculo 1 (1) S1</v>
      </c>
      <c r="D19" s="49" t="str" cm="1">
        <f t="array" ref="D19">INDEX(ListaOferta3!$A$1:$A$1073&amp;" ("&amp;ListaOferta3!$B$1:$B$1073&amp;") "&amp;ListaOferta3!$J$1:$J$1073,MATCH(D$18&amp;$B19&amp;$B$18,ListaOferta3!$F$1:$F$1073&amp;ListaOferta3!$G$1:$G$1073&amp;ListaOferta3!$J$1:$J$1073,0))</f>
        <v>Cálculo 1 (1) S1</v>
      </c>
      <c r="E19" s="49" t="str" cm="1">
        <f t="array" ref="E19">INDEX(ListaOferta3!$A$1:$A$1073&amp;" ("&amp;ListaOferta3!$B$1:$B$1073&amp;") "&amp;ListaOferta3!$J$1:$J$1073,MATCH(E$18&amp;$B19&amp;$B$18,ListaOferta3!$F$1:$F$1073&amp;ListaOferta3!$G$1:$G$1073&amp;ListaOferta3!$J$1:$J$1073,0))</f>
        <v>Teoria de Eletrônica Digital 1 (1) S1</v>
      </c>
      <c r="F19" s="49" t="str" cm="1">
        <f t="array" ref="F19">INDEX(ListaOferta3!$A$1:$A$1073&amp;" ("&amp;ListaOferta3!$B$1:$B$1073&amp;") "&amp;ListaOferta3!$J$1:$J$1073,MATCH(F$18&amp;$B19&amp;$B$18,ListaOferta3!$F$1:$F$1073&amp;ListaOferta3!$G$1:$G$1073&amp;ListaOferta3!$J$1:$J$1073,0))</f>
        <v>Cálculo 1 (1) S1</v>
      </c>
      <c r="G19" s="49" t="str" cm="1">
        <f t="array" ref="G19">INDEX(ListaOferta3!$A$1:$A$1073&amp;" ("&amp;ListaOferta3!$B$1:$B$1073&amp;") "&amp;ListaOferta3!$J$1:$J$1073,MATCH(G$18&amp;$B19&amp;$B$18,ListaOferta3!$F$1:$F$1073&amp;ListaOferta3!$G$1:$G$1073&amp;ListaOferta3!$J$1:$J$1073,0))</f>
        <v>Teoria de Eletrônica Digital 1 (1) S1</v>
      </c>
      <c r="H19" s="51"/>
      <c r="I19" s="52" t="s">
        <v>29</v>
      </c>
      <c r="J19" s="49" t="str" cm="1">
        <f t="array" ref="J19">INDEX(ListaOferta3!$A$1:$A$1073&amp;" ("&amp;ListaOferta3!$B$1:$B$1073&amp;") "&amp;ListaOferta3!$J$1:$J$1073,MATCH(J$18&amp;$I19&amp;$I$18,ListaOferta3!$F$1:$F$1073&amp;ListaOferta3!$G$1:$G$1073&amp;ListaOferta3!$J$1:$J$1073,0))</f>
        <v>Cálculo 2 (5) S2</v>
      </c>
      <c r="K19" s="49" t="str" cm="1">
        <f t="array" ref="K19">INDEX(ListaOferta3!$A$1:$A$1073&amp;" ("&amp;ListaOferta3!$B$1:$B$1073&amp;") "&amp;ListaOferta3!$J$1:$J$1073,MATCH(K$18&amp;$I19&amp;$I$18,ListaOferta3!$F$1:$F$1073&amp;ListaOferta3!$G$1:$G$1073&amp;ListaOferta3!$J$1:$J$1073,0))</f>
        <v>Introdução à Álgebra Linear (1) S2</v>
      </c>
      <c r="L19" s="49" t="str" cm="1">
        <f t="array" ref="L19">INDEX(ListaOferta3!$A$1:$A$1073&amp;" ("&amp;ListaOferta3!$B$1:$B$1073&amp;") "&amp;ListaOferta3!$J$1:$J$1073,MATCH(L$18&amp;$I19&amp;$I$18,ListaOferta3!$F$1:$F$1073&amp;ListaOferta3!$G$1:$G$1073&amp;ListaOferta3!$J$1:$J$1073,0))</f>
        <v>Cálculo 2 (5) S2</v>
      </c>
      <c r="M19" s="49" t="str" cm="1">
        <f t="array" ref="M19">INDEX(ListaOferta3!$A$1:$A$1073&amp;" ("&amp;ListaOferta3!$B$1:$B$1073&amp;") "&amp;ListaOferta3!$J$1:$J$1073,MATCH(M$18&amp;$I19&amp;$I$18,ListaOferta3!$F$1:$F$1073&amp;ListaOferta3!$G$1:$G$1073&amp;ListaOferta3!$J$1:$J$1073,0))</f>
        <v>Introdução à Álgebra Linear (1) S2</v>
      </c>
      <c r="N19" s="49" t="str" cm="1">
        <f t="array" ref="N19">INDEX(ListaOferta3!$A$1:$A$1073&amp;" ("&amp;ListaOferta3!$B$1:$B$1073&amp;") "&amp;ListaOferta3!$J$1:$J$1073,MATCH(N$18&amp;$I19&amp;$I$18,ListaOferta3!$F$1:$F$1073&amp;ListaOferta3!$G$1:$G$1073&amp;ListaOferta3!$J$1:$J$1073,0))</f>
        <v>Teoria de Eletromagnetismo (1) S2</v>
      </c>
      <c r="O19" s="51"/>
      <c r="P19" s="52" t="s">
        <v>29</v>
      </c>
      <c r="Q19" s="49" t="str" cm="1">
        <f t="array" ref="Q19">INDEX(ListaOferta3!$A$1:$A$1073&amp;" ("&amp;ListaOferta3!$B$1:$B$1073&amp;") "&amp;ListaOferta3!$J$1:$J$1073,MATCH(Q$18&amp;$P19&amp;$P$18,ListaOferta3!$F$1:$F$1073&amp;ListaOferta3!$G$1:$G$1073&amp;ListaOferta3!$J$1:$J$1073,0))</f>
        <v>Engenharia de Segurança do Trabalho (2) S3</v>
      </c>
      <c r="R19" s="49" t="str" cm="1">
        <f t="array" ref="R19">INDEX(ListaOferta3!$A$1:$A$1073&amp;" ("&amp;ListaOferta3!$B$1:$B$1073&amp;") "&amp;ListaOferta3!$J$1:$J$1073,MATCH(R$18&amp;$P19&amp;$P$18,ListaOferta3!$F$1:$F$1073&amp;ListaOferta3!$G$1:$G$1073&amp;ListaOferta3!$J$1:$J$1073,0))</f>
        <v>Topicos Especiais 4 em Engenharia Aeroespacial (1) S3</v>
      </c>
      <c r="S19" s="49" t="str" cm="1">
        <f t="array" ref="S19">INDEX(ListaOferta3!$A$1:$A$1073&amp;" ("&amp;ListaOferta3!$B$1:$B$1073&amp;") "&amp;ListaOferta3!$J$1:$J$1073,MATCH(S$18&amp;$P19&amp;$P$18,ListaOferta3!$F$1:$F$1073&amp;ListaOferta3!$G$1:$G$1073&amp;ListaOferta3!$J$1:$J$1073,0))</f>
        <v>Engenharia e Ambiente (1) S3</v>
      </c>
      <c r="T19" s="49" t="str" cm="1">
        <f t="array" ref="T19">INDEX(ListaOferta3!$A$1:$A$1073&amp;" ("&amp;ListaOferta3!$B$1:$B$1073&amp;") "&amp;ListaOferta3!$J$1:$J$1073,MATCH(T$18&amp;$P19&amp;$P$18,ListaOferta3!$F$1:$F$1073&amp;ListaOferta3!$G$1:$G$1073&amp;ListaOferta3!$J$1:$J$1073,0))</f>
        <v>Topicos Especiais 4 em Engenharia Aeroespacial (1) S3</v>
      </c>
      <c r="U19" s="49" t="str" cm="1">
        <f t="array" ref="U19">INDEX(ListaOferta3!$A$1:$A$1073&amp;" ("&amp;ListaOferta3!$B$1:$B$1073&amp;") "&amp;ListaOferta3!$J$1:$J$1073,MATCH(U$18&amp;$P19&amp;$P$18,ListaOferta3!$F$1:$F$1073&amp;ListaOferta3!$G$1:$G$1073&amp;ListaOferta3!$J$1:$J$1073,0))</f>
        <v>Engenharia e Ambiente (1) S3</v>
      </c>
      <c r="V19" s="51"/>
      <c r="W19" s="52" t="s">
        <v>29</v>
      </c>
      <c r="X19" s="49" t="e" cm="1">
        <f t="array" ref="X19">INDEX(ListaOferta3!$A$1:$A$1073&amp;" ("&amp;ListaOferta3!$B$1:$B$1073&amp;") "&amp;ListaOferta3!$J$1:$J$1073,MATCH(X$18&amp;$W19&amp;$W$18,ListaOferta3!$F$1:$F$1073&amp;ListaOferta3!$G$1:$G$1073&amp;ListaOferta3!$J$1:$J$1073,0))</f>
        <v>#N/A</v>
      </c>
      <c r="Y19" s="49" t="str" cm="1">
        <f t="array" ref="Y19">INDEX(ListaOferta3!$A$1:$A$1073&amp;" ("&amp;ListaOferta3!$B$1:$B$1073&amp;") "&amp;ListaOferta3!$J$1:$J$1073,MATCH(Y$18&amp;$W19&amp;$W$18,ListaOferta3!$F$1:$F$1073&amp;ListaOferta3!$G$1:$G$1073&amp;ListaOferta3!$J$1:$J$1073,0))</f>
        <v>Química Geral Teórica (10) S4</v>
      </c>
      <c r="Z19" s="49" t="str" cm="1">
        <f t="array" ref="Z19">INDEX(ListaOferta3!$A$1:$A$1073&amp;" ("&amp;ListaOferta3!$B$1:$B$1073&amp;") "&amp;ListaOferta3!$J$1:$J$1073,MATCH(Z$18&amp;$W19&amp;$W$18,ListaOferta3!$F$1:$F$1073&amp;ListaOferta3!$G$1:$G$1073&amp;ListaOferta3!$J$1:$J$1073,0))</f>
        <v>Teoria de Eletromagnetismo (1) S4</v>
      </c>
      <c r="AA19" s="49" t="str" cm="1">
        <f t="array" ref="AA19">INDEX(ListaOferta3!$A$1:$A$1073&amp;" ("&amp;ListaOferta3!$B$1:$B$1073&amp;") "&amp;ListaOferta3!$J$1:$J$1073,MATCH(AA$18&amp;$W19&amp;$W$18,ListaOferta3!$F$1:$F$1073&amp;ListaOferta3!$G$1:$G$1073&amp;ListaOferta3!$J$1:$J$1073,0))</f>
        <v>Química Geral Teórica (10) S4</v>
      </c>
      <c r="AB19" s="49" t="str" cm="1">
        <f t="array" ref="AB19">INDEX(ListaOferta3!$A$1:$A$1073&amp;" ("&amp;ListaOferta3!$B$1:$B$1073&amp;") "&amp;ListaOferta3!$J$1:$J$1073,MATCH(AB$18&amp;$W19&amp;$W$18,ListaOferta3!$F$1:$F$1073&amp;ListaOferta3!$G$1:$G$1073&amp;ListaOferta3!$J$1:$J$1073,0))</f>
        <v>Cálculo 2 (5) S4</v>
      </c>
      <c r="AC19" s="51"/>
      <c r="AD19" s="52" t="s">
        <v>29</v>
      </c>
      <c r="AE19" s="49" t="str" cm="1">
        <f t="array" ref="AE19">INDEX(ListaOferta3!$A$1:$A$1073&amp;" ("&amp;ListaOferta3!$B$1:$B$1073&amp;") "&amp;ListaOferta3!$J$1:$J$1073,MATCH(AE$18&amp;$AD19&amp;$AD$18,ListaOferta3!$F$1:$F$1073&amp;ListaOferta3!$G$1:$G$1073&amp;ListaOferta3!$J$1:$J$1073,0))</f>
        <v>Projeto de Sistemas Automotivos (1) S5</v>
      </c>
      <c r="AF19" s="49" t="str" cm="1">
        <f t="array" ref="AF19">INDEX(ListaOferta3!$A$1:$A$1073&amp;" ("&amp;ListaOferta3!$B$1:$B$1073&amp;") "&amp;ListaOferta3!$J$1:$J$1073,MATCH(AF$18&amp;$AD19&amp;$AD$18,ListaOferta3!$F$1:$F$1073&amp;ListaOferta3!$G$1:$G$1073&amp;ListaOferta3!$J$1:$J$1073,0))</f>
        <v>Economia da Energia (1) S5</v>
      </c>
      <c r="AG19" s="49" t="str" cm="1">
        <f t="array" ref="AG19">INDEX(ListaOferta3!$A$1:$A$1073&amp;" ("&amp;ListaOferta3!$B$1:$B$1073&amp;") "&amp;ListaOferta3!$J$1:$J$1073,MATCH(AG$18&amp;$AD19&amp;$AD$18,ListaOferta3!$F$1:$F$1073&amp;ListaOferta3!$G$1:$G$1073&amp;ListaOferta3!$J$1:$J$1073,0))</f>
        <v>Projeto de Sistemas Automotivos (1) S5</v>
      </c>
      <c r="AH19" s="49" t="str" cm="1">
        <f t="array" ref="AH19">INDEX(ListaOferta3!$A$1:$A$1073&amp;" ("&amp;ListaOferta3!$B$1:$B$1073&amp;") "&amp;ListaOferta3!$J$1:$J$1073,MATCH(AH$18&amp;$AD19&amp;$AD$18,ListaOferta3!$F$1:$F$1073&amp;ListaOferta3!$G$1:$G$1073&amp;ListaOferta3!$J$1:$J$1073,0))</f>
        <v>Economia da Energia (1) S5</v>
      </c>
      <c r="AI19" s="49" t="e" cm="1">
        <f t="array" ref="AI19">INDEX(ListaOferta3!$A$1:$A$1073&amp;" ("&amp;ListaOferta3!$B$1:$B$1073&amp;") "&amp;ListaOferta3!$J$1:$J$1073,MATCH(AI$18&amp;$AD19&amp;$AD$18,ListaOferta3!$F$1:$F$1073&amp;ListaOferta3!$G$1:$G$1073&amp;ListaOferta3!$J$1:$J$1073,0))</f>
        <v>#N/A</v>
      </c>
      <c r="AJ19" s="51"/>
    </row>
    <row r="20" spans="1:36" ht="60" customHeight="1">
      <c r="A20" s="51"/>
      <c r="B20" s="52" t="s">
        <v>32</v>
      </c>
      <c r="C20" s="49" t="str" cm="1">
        <f t="array" ref="C20">INDEX(ListaOferta3!$A$1:$A$1073&amp;" ("&amp;ListaOferta3!$B$1:$B$1073&amp;") "&amp;ListaOferta3!$J$1:$J$1073,MATCH(C$18&amp;$B20&amp;$B$18,ListaOferta3!$F$1:$F$1073&amp;ListaOferta3!$G$1:$G$1073&amp;ListaOferta3!$J$1:$J$1073,0))</f>
        <v>Introdução à Álgebra Linear (13) S1</v>
      </c>
      <c r="D20" s="49" t="str" cm="1">
        <f t="array" ref="D20">INDEX(ListaOferta3!$A$1:$A$1073&amp;" ("&amp;ListaOferta3!$B$1:$B$1073&amp;") "&amp;ListaOferta3!$J$1:$J$1073,MATCH(D$18&amp;$B20&amp;$B$18,ListaOferta3!$F$1:$F$1073&amp;ListaOferta3!$G$1:$G$1073&amp;ListaOferta3!$J$1:$J$1073,0))</f>
        <v>Engenharia e Ambiente (3) S1</v>
      </c>
      <c r="E20" s="49" t="str" cm="1">
        <f t="array" ref="E20">INDEX(ListaOferta3!$A$1:$A$1073&amp;" ("&amp;ListaOferta3!$B$1:$B$1073&amp;") "&amp;ListaOferta3!$J$1:$J$1073,MATCH(E$18&amp;$B20&amp;$B$18,ListaOferta3!$F$1:$F$1073&amp;ListaOferta3!$G$1:$G$1073&amp;ListaOferta3!$J$1:$J$1073,0))</f>
        <v>Introdução à Álgebra Linear (13) S1</v>
      </c>
      <c r="F20" s="49" t="str" cm="1">
        <f t="array" ref="F20">INDEX(ListaOferta3!$A$1:$A$1073&amp;" ("&amp;ListaOferta3!$B$1:$B$1073&amp;") "&amp;ListaOferta3!$J$1:$J$1073,MATCH(F$18&amp;$B20&amp;$B$18,ListaOferta3!$F$1:$F$1073&amp;ListaOferta3!$G$1:$G$1073&amp;ListaOferta3!$J$1:$J$1073,0))</f>
        <v>Engenharia e Ambiente (3) S1</v>
      </c>
      <c r="G20" s="49" t="str" cm="1">
        <f t="array" ref="G20">INDEX(ListaOferta3!$A$1:$A$1073&amp;" ("&amp;ListaOferta3!$B$1:$B$1073&amp;") "&amp;ListaOferta3!$J$1:$J$1073,MATCH(G$18&amp;$B20&amp;$B$18,ListaOferta3!$F$1:$F$1073&amp;ListaOferta3!$G$1:$G$1073&amp;ListaOferta3!$J$1:$J$1073,0))</f>
        <v>Sistemas Automotivos (1) S1</v>
      </c>
      <c r="H20" s="51"/>
      <c r="I20" s="52" t="s">
        <v>32</v>
      </c>
      <c r="J20" s="49" t="str" cm="1">
        <f t="array" ref="J20">INDEX(ListaOferta3!$A$1:$A$1073&amp;" ("&amp;ListaOferta3!$B$1:$B$1073&amp;") "&amp;ListaOferta3!$J$1:$J$1073,MATCH(J$18&amp;$I20&amp;$I$18,ListaOferta3!$F$1:$F$1073&amp;ListaOferta3!$G$1:$G$1073&amp;ListaOferta3!$J$1:$J$1073,0))</f>
        <v>Cálculo 3  (5) S2</v>
      </c>
      <c r="K20" s="49" t="str" cm="1">
        <f t="array" ref="K20">INDEX(ListaOferta3!$A$1:$A$1073&amp;" ("&amp;ListaOferta3!$B$1:$B$1073&amp;") "&amp;ListaOferta3!$J$1:$J$1073,MATCH(K$18&amp;$I20&amp;$I$18,ListaOferta3!$F$1:$F$1073&amp;ListaOferta3!$G$1:$G$1073&amp;ListaOferta3!$J$1:$J$1073,0))</f>
        <v>Cálculo 3  (5) S2</v>
      </c>
      <c r="L20" s="49" t="str" cm="1">
        <f t="array" ref="L20">INDEX(ListaOferta3!$A$1:$A$1073&amp;" ("&amp;ListaOferta3!$B$1:$B$1073&amp;") "&amp;ListaOferta3!$J$1:$J$1073,MATCH(L$18&amp;$I20&amp;$I$18,ListaOferta3!$F$1:$F$1073&amp;ListaOferta3!$G$1:$G$1073&amp;ListaOferta3!$J$1:$J$1073,0))</f>
        <v>Sistemas Automotivos (1) S2</v>
      </c>
      <c r="M20" s="49" t="str" cm="1">
        <f t="array" ref="M20">INDEX(ListaOferta3!$A$1:$A$1073&amp;" ("&amp;ListaOferta3!$B$1:$B$1073&amp;") "&amp;ListaOferta3!$J$1:$J$1073,MATCH(M$18&amp;$I20&amp;$I$18,ListaOferta3!$F$1:$F$1073&amp;ListaOferta3!$G$1:$G$1073&amp;ListaOferta3!$J$1:$J$1073,0))</f>
        <v>Cálculo 3  (5) S2</v>
      </c>
      <c r="N20" s="49" t="str" cm="1">
        <f t="array" ref="N20">INDEX(ListaOferta3!$A$1:$A$1073&amp;" ("&amp;ListaOferta3!$B$1:$B$1073&amp;") "&amp;ListaOferta3!$J$1:$J$1073,MATCH(N$18&amp;$I20&amp;$I$18,ListaOferta3!$F$1:$F$1073&amp;ListaOferta3!$G$1:$G$1073&amp;ListaOferta3!$J$1:$J$1073,0))</f>
        <v>Matematica Discreta 1 (2) S2</v>
      </c>
      <c r="O20" s="51"/>
      <c r="P20" s="52" t="s">
        <v>32</v>
      </c>
      <c r="Q20" s="49" t="str" cm="1">
        <f t="array" ref="Q20">INDEX(ListaOferta3!$A$1:$A$1073&amp;" ("&amp;ListaOferta3!$B$1:$B$1073&amp;") "&amp;ListaOferta3!$J$1:$J$1073,MATCH(Q$18&amp;$P20&amp;$P$18,ListaOferta3!$F$1:$F$1073&amp;ListaOferta3!$G$1:$G$1073&amp;ListaOferta3!$J$1:$J$1073,0))</f>
        <v>Projeto de Algoritmos (1) S3</v>
      </c>
      <c r="R20" s="49" t="str" cm="1">
        <f t="array" ref="R20">INDEX(ListaOferta3!$A$1:$A$1073&amp;" ("&amp;ListaOferta3!$B$1:$B$1073&amp;") "&amp;ListaOferta3!$J$1:$J$1073,MATCH(R$18&amp;$P20&amp;$P$18,ListaOferta3!$F$1:$F$1073&amp;ListaOferta3!$G$1:$G$1073&amp;ListaOferta3!$J$1:$J$1073,0))</f>
        <v>Mecânica dos Sólidos 1 para Engenharia (3) S3</v>
      </c>
      <c r="S20" s="49" t="str" cm="1">
        <f t="array" ref="S20">INDEX(ListaOferta3!$A$1:$A$1073&amp;" ("&amp;ListaOferta3!$B$1:$B$1073&amp;") "&amp;ListaOferta3!$J$1:$J$1073,MATCH(S$18&amp;$P20&amp;$P$18,ListaOferta3!$F$1:$F$1073&amp;ListaOferta3!$G$1:$G$1073&amp;ListaOferta3!$J$1:$J$1073,0))</f>
        <v>Probabilidade e Estatística Aplicada a Engenharia (2) S3</v>
      </c>
      <c r="T20" s="49" t="str" cm="1">
        <f t="array" ref="T20">INDEX(ListaOferta3!$A$1:$A$1073&amp;" ("&amp;ListaOferta3!$B$1:$B$1073&amp;") "&amp;ListaOferta3!$J$1:$J$1073,MATCH(T$18&amp;$P20&amp;$P$18,ListaOferta3!$F$1:$F$1073&amp;ListaOferta3!$G$1:$G$1073&amp;ListaOferta3!$J$1:$J$1073,0))</f>
        <v>Mecânica dos Sólidos 1 para Engenharia (3) S3</v>
      </c>
      <c r="U20" s="49" t="str" cm="1">
        <f t="array" ref="U20">INDEX(ListaOferta3!$A$1:$A$1073&amp;" ("&amp;ListaOferta3!$B$1:$B$1073&amp;") "&amp;ListaOferta3!$J$1:$J$1073,MATCH(U$18&amp;$P20&amp;$P$18,ListaOferta3!$F$1:$F$1073&amp;ListaOferta3!$G$1:$G$1073&amp;ListaOferta3!$J$1:$J$1073,0))</f>
        <v>Probabilidade e Estatística Aplicada a Engenharia (2) S3</v>
      </c>
      <c r="V20" s="51"/>
      <c r="W20" s="52" t="s">
        <v>32</v>
      </c>
      <c r="X20" s="49" t="str" cm="1">
        <f t="array" ref="X20">INDEX(ListaOferta3!$A$1:$A$1073&amp;" ("&amp;ListaOferta3!$B$1:$B$1073&amp;") "&amp;ListaOferta3!$J$1:$J$1073,MATCH(X$18&amp;$W20&amp;$W$18,ListaOferta3!$F$1:$F$1073&amp;ListaOferta3!$G$1:$G$1073&amp;ListaOferta3!$J$1:$J$1073,0))</f>
        <v>Cálculo 2 (16) S4</v>
      </c>
      <c r="Y20" s="49" t="str" cm="1">
        <f t="array" ref="Y20">INDEX(ListaOferta3!$A$1:$A$1073&amp;" ("&amp;ListaOferta3!$B$1:$B$1073&amp;") "&amp;ListaOferta3!$J$1:$J$1073,MATCH(Y$18&amp;$W20&amp;$W$18,ListaOferta3!$F$1:$F$1073&amp;ListaOferta3!$G$1:$G$1073&amp;ListaOferta3!$J$1:$J$1073,0))</f>
        <v>Cálculo 2 (16) S4</v>
      </c>
      <c r="Z20" s="49" t="str" cm="1">
        <f t="array" ref="Z20">INDEX(ListaOferta3!$A$1:$A$1073&amp;" ("&amp;ListaOferta3!$B$1:$B$1073&amp;") "&amp;ListaOferta3!$J$1:$J$1073,MATCH(Z$18&amp;$W20&amp;$W$18,ListaOferta3!$F$1:$F$1073&amp;ListaOferta3!$G$1:$G$1073&amp;ListaOferta3!$J$1:$J$1073,0))</f>
        <v>Interação Humano Computador (1) S4</v>
      </c>
      <c r="AA20" s="49" t="str" cm="1">
        <f t="array" ref="AA20">INDEX(ListaOferta3!$A$1:$A$1073&amp;" ("&amp;ListaOferta3!$B$1:$B$1073&amp;") "&amp;ListaOferta3!$J$1:$J$1073,MATCH(AA$18&amp;$W20&amp;$W$18,ListaOferta3!$F$1:$F$1073&amp;ListaOferta3!$G$1:$G$1073&amp;ListaOferta3!$J$1:$J$1073,0))</f>
        <v>Cálculo 2 (16) S4</v>
      </c>
      <c r="AB20" s="49" t="str" cm="1">
        <f t="array" ref="AB20">INDEX(ListaOferta3!$A$1:$A$1073&amp;" ("&amp;ListaOferta3!$B$1:$B$1073&amp;") "&amp;ListaOferta3!$J$1:$J$1073,MATCH(AB$18&amp;$W20&amp;$W$18,ListaOferta3!$F$1:$F$1073&amp;ListaOferta3!$G$1:$G$1073&amp;ListaOferta3!$J$1:$J$1073,0))</f>
        <v>Projeto de Algoritmos (1) S4</v>
      </c>
      <c r="AC20" s="51"/>
      <c r="AD20" s="52" t="s">
        <v>32</v>
      </c>
      <c r="AE20" s="49" t="str" cm="1">
        <f t="array" ref="AE20">INDEX(ListaOferta3!$A$1:$A$1073&amp;" ("&amp;ListaOferta3!$B$1:$B$1073&amp;") "&amp;ListaOferta3!$J$1:$J$1073,MATCH(AE$18&amp;$AD20&amp;$AD$18,ListaOferta3!$F$1:$F$1073&amp;ListaOferta3!$G$1:$G$1073&amp;ListaOferta3!$J$1:$J$1073,0))</f>
        <v>Química Orgânica para Engenharia (1) S5</v>
      </c>
      <c r="AF20" s="49" t="str" cm="1">
        <f t="array" ref="AF20">INDEX(ListaOferta3!$A$1:$A$1073&amp;" ("&amp;ListaOferta3!$B$1:$B$1073&amp;") "&amp;ListaOferta3!$J$1:$J$1073,MATCH(AF$18&amp;$AD20&amp;$AD$18,ListaOferta3!$F$1:$F$1073&amp;ListaOferta3!$G$1:$G$1073&amp;ListaOferta3!$J$1:$J$1073,0))</f>
        <v>Ciências Aeroespaciais (1) S5</v>
      </c>
      <c r="AG20" s="49" t="str" cm="1">
        <f t="array" ref="AG20">INDEX(ListaOferta3!$A$1:$A$1073&amp;" ("&amp;ListaOferta3!$B$1:$B$1073&amp;") "&amp;ListaOferta3!$J$1:$J$1073,MATCH(AG$18&amp;$AD20&amp;$AD$18,ListaOferta3!$F$1:$F$1073&amp;ListaOferta3!$G$1:$G$1073&amp;ListaOferta3!$J$1:$J$1073,0))</f>
        <v>Gestão Ambiental no Setor Energético (1) S5</v>
      </c>
      <c r="AH20" s="49" t="str" cm="1">
        <f t="array" ref="AH20">INDEX(ListaOferta3!$A$1:$A$1073&amp;" ("&amp;ListaOferta3!$B$1:$B$1073&amp;") "&amp;ListaOferta3!$J$1:$J$1073,MATCH(AH$18&amp;$AD20&amp;$AD$18,ListaOferta3!$F$1:$F$1073&amp;ListaOferta3!$G$1:$G$1073&amp;ListaOferta3!$J$1:$J$1073,0))</f>
        <v>Ciências Aeroespaciais (1) S5</v>
      </c>
      <c r="AI20" s="49" t="str" cm="1">
        <f t="array" ref="AI20">INDEX(ListaOferta3!$A$1:$A$1073&amp;" ("&amp;ListaOferta3!$B$1:$B$1073&amp;") "&amp;ListaOferta3!$J$1:$J$1073,MATCH(AI$18&amp;$AD20&amp;$AD$18,ListaOferta3!$F$1:$F$1073&amp;ListaOferta3!$G$1:$G$1073&amp;ListaOferta3!$J$1:$J$1073,0))</f>
        <v>Gestão Ambiental no Setor Energético (1) S5</v>
      </c>
      <c r="AJ20" s="51"/>
    </row>
    <row r="21" spans="1:36" ht="60" customHeight="1">
      <c r="A21" s="51"/>
      <c r="B21" s="52" t="s">
        <v>56</v>
      </c>
      <c r="C21" s="49" t="e" cm="1">
        <f t="array" ref="C21">INDEX(ListaOferta3!$A$1:$A$1073&amp;" ("&amp;ListaOferta3!$B$1:$B$1073&amp;") "&amp;ListaOferta3!$J$1:$J$1073,MATCH(C$18&amp;$B21&amp;$B$18,ListaOferta3!$F$1:$F$1073&amp;ListaOferta3!$G$1:$G$1073&amp;ListaOferta3!$J$1:$J$1073,0))</f>
        <v>#N/A</v>
      </c>
      <c r="D21" s="49" t="e" cm="1">
        <f t="array" ref="D21">INDEX(ListaOferta3!$A$1:$A$1073&amp;" ("&amp;ListaOferta3!$B$1:$B$1073&amp;") "&amp;ListaOferta3!$J$1:$J$1073,MATCH(D$18&amp;$B21&amp;$B$18,ListaOferta3!$F$1:$F$1073&amp;ListaOferta3!$G$1:$G$1073&amp;ListaOferta3!$J$1:$J$1073,0))</f>
        <v>#N/A</v>
      </c>
      <c r="E21" s="49" t="e" cm="1">
        <f t="array" ref="E21">INDEX(ListaOferta3!$A$1:$A$1073&amp;" ("&amp;ListaOferta3!$B$1:$B$1073&amp;") "&amp;ListaOferta3!$J$1:$J$1073,MATCH(E$18&amp;$B21&amp;$B$18,ListaOferta3!$F$1:$F$1073&amp;ListaOferta3!$G$1:$G$1073&amp;ListaOferta3!$J$1:$J$1073,0))</f>
        <v>#N/A</v>
      </c>
      <c r="F21" s="49" t="e" cm="1">
        <f t="array" ref="F21">INDEX(ListaOferta3!$A$1:$A$1073&amp;" ("&amp;ListaOferta3!$B$1:$B$1073&amp;") "&amp;ListaOferta3!$J$1:$J$1073,MATCH(F$18&amp;$B21&amp;$B$18,ListaOferta3!$F$1:$F$1073&amp;ListaOferta3!$G$1:$G$1073&amp;ListaOferta3!$J$1:$J$1073,0))</f>
        <v>#N/A</v>
      </c>
      <c r="G21" s="49" t="e" cm="1">
        <f t="array" ref="G21">INDEX(ListaOferta3!$A$1:$A$1073&amp;" ("&amp;ListaOferta3!$B$1:$B$1073&amp;") "&amp;ListaOferta3!$J$1:$J$1073,MATCH(G$18&amp;$B21&amp;$B$18,ListaOferta3!$F$1:$F$1073&amp;ListaOferta3!$G$1:$G$1073&amp;ListaOferta3!$J$1:$J$1073,0))</f>
        <v>#N/A</v>
      </c>
      <c r="H21" s="51"/>
      <c r="I21" s="52" t="s">
        <v>56</v>
      </c>
      <c r="J21" s="49" t="e" cm="1">
        <f t="array" ref="J21">INDEX(ListaOferta3!$A$1:$A$1073&amp;" ("&amp;ListaOferta3!$B$1:$B$1073&amp;") "&amp;ListaOferta3!$J$1:$J$1073,MATCH(J$18&amp;$I21&amp;$I$18,ListaOferta3!$F$1:$F$1073&amp;ListaOferta3!$G$1:$G$1073&amp;ListaOferta3!$J$1:$J$1073,0))</f>
        <v>#N/A</v>
      </c>
      <c r="K21" s="49" t="e" cm="1">
        <f t="array" ref="K21">INDEX(ListaOferta3!$A$1:$A$1073&amp;" ("&amp;ListaOferta3!$B$1:$B$1073&amp;") "&amp;ListaOferta3!$J$1:$J$1073,MATCH(K$18&amp;$I21&amp;$I$18,ListaOferta3!$F$1:$F$1073&amp;ListaOferta3!$G$1:$G$1073&amp;ListaOferta3!$J$1:$J$1073,0))</f>
        <v>#N/A</v>
      </c>
      <c r="L21" s="49" t="str" cm="1">
        <f t="array" ref="L21">INDEX(ListaOferta3!$A$1:$A$1073&amp;" ("&amp;ListaOferta3!$B$1:$B$1073&amp;") "&amp;ListaOferta3!$J$1:$J$1073,MATCH(L$18&amp;$I21&amp;$I$18,ListaOferta3!$F$1:$F$1073&amp;ListaOferta3!$G$1:$G$1073&amp;ListaOferta3!$J$1:$J$1073,0))</f>
        <v>Humanidades e Cidadania (4) S2</v>
      </c>
      <c r="M21" s="49" t="e" cm="1">
        <f t="array" ref="M21">INDEX(ListaOferta3!$A$1:$A$1073&amp;" ("&amp;ListaOferta3!$B$1:$B$1073&amp;") "&amp;ListaOferta3!$J$1:$J$1073,MATCH(M$18&amp;$I21&amp;$I$18,ListaOferta3!$F$1:$F$1073&amp;ListaOferta3!$G$1:$G$1073&amp;ListaOferta3!$J$1:$J$1073,0))</f>
        <v>#N/A</v>
      </c>
      <c r="N21" s="49" t="str" cm="1">
        <f t="array" ref="N21">INDEX(ListaOferta3!$A$1:$A$1073&amp;" ("&amp;ListaOferta3!$B$1:$B$1073&amp;") "&amp;ListaOferta3!$J$1:$J$1073,MATCH(N$18&amp;$I21&amp;$I$18,ListaOferta3!$F$1:$F$1073&amp;ListaOferta3!$G$1:$G$1073&amp;ListaOferta3!$J$1:$J$1073,0))</f>
        <v>Humanidades e Cidadania (4) S2</v>
      </c>
      <c r="O21" s="51"/>
      <c r="P21" s="52" t="s">
        <v>56</v>
      </c>
      <c r="Q21" s="49" t="e" cm="1">
        <f t="array" ref="Q21">INDEX(ListaOferta3!$A$1:$A$1073&amp;" ("&amp;ListaOferta3!$B$1:$B$1073&amp;") "&amp;ListaOferta3!$J$1:$J$1073,MATCH(Q$18&amp;$P21&amp;$P$18,ListaOferta3!$F$1:$F$1073&amp;ListaOferta3!$G$1:$G$1073&amp;ListaOferta3!$J$1:$J$1073,0))</f>
        <v>#N/A</v>
      </c>
      <c r="R21" s="49" t="e" cm="1">
        <f t="array" ref="R21">INDEX(ListaOferta3!$A$1:$A$1073&amp;" ("&amp;ListaOferta3!$B$1:$B$1073&amp;") "&amp;ListaOferta3!$J$1:$J$1073,MATCH(R$18&amp;$P21&amp;$P$18,ListaOferta3!$F$1:$F$1073&amp;ListaOferta3!$G$1:$G$1073&amp;ListaOferta3!$J$1:$J$1073,0))</f>
        <v>#N/A</v>
      </c>
      <c r="S21" s="49" t="e" cm="1">
        <f t="array" ref="S21">INDEX(ListaOferta3!$A$1:$A$1073&amp;" ("&amp;ListaOferta3!$B$1:$B$1073&amp;") "&amp;ListaOferta3!$J$1:$J$1073,MATCH(S$18&amp;$P21&amp;$P$18,ListaOferta3!$F$1:$F$1073&amp;ListaOferta3!$G$1:$G$1073&amp;ListaOferta3!$J$1:$J$1073,0))</f>
        <v>#N/A</v>
      </c>
      <c r="T21" s="49" t="e" cm="1">
        <f t="array" ref="T21">INDEX(ListaOferta3!$A$1:$A$1073&amp;" ("&amp;ListaOferta3!$B$1:$B$1073&amp;") "&amp;ListaOferta3!$J$1:$J$1073,MATCH(T$18&amp;$P21&amp;$P$18,ListaOferta3!$F$1:$F$1073&amp;ListaOferta3!$G$1:$G$1073&amp;ListaOferta3!$J$1:$J$1073,0))</f>
        <v>#N/A</v>
      </c>
      <c r="U21" s="49" t="e" cm="1">
        <f t="array" ref="U21">INDEX(ListaOferta3!$A$1:$A$1073&amp;" ("&amp;ListaOferta3!$B$1:$B$1073&amp;") "&amp;ListaOferta3!$J$1:$J$1073,MATCH(U$18&amp;$P21&amp;$P$18,ListaOferta3!$F$1:$F$1073&amp;ListaOferta3!$G$1:$G$1073&amp;ListaOferta3!$J$1:$J$1073,0))</f>
        <v>#N/A</v>
      </c>
      <c r="V21" s="51"/>
      <c r="W21" s="52" t="s">
        <v>56</v>
      </c>
      <c r="X21" s="49" t="e" cm="1">
        <f t="array" ref="X21">INDEX(ListaOferta3!$A$1:$A$1073&amp;" ("&amp;ListaOferta3!$B$1:$B$1073&amp;") "&amp;ListaOferta3!$J$1:$J$1073,MATCH(X$18&amp;$W21&amp;$W$18,ListaOferta3!$F$1:$F$1073&amp;ListaOferta3!$G$1:$G$1073&amp;ListaOferta3!$J$1:$J$1073,0))</f>
        <v>#N/A</v>
      </c>
      <c r="Y21" s="49" t="e" cm="1">
        <f t="array" ref="Y21">INDEX(ListaOferta3!$A$1:$A$1073&amp;" ("&amp;ListaOferta3!$B$1:$B$1073&amp;") "&amp;ListaOferta3!$J$1:$J$1073,MATCH(Y$18&amp;$W21&amp;$W$18,ListaOferta3!$F$1:$F$1073&amp;ListaOferta3!$G$1:$G$1073&amp;ListaOferta3!$J$1:$J$1073,0))</f>
        <v>#N/A</v>
      </c>
      <c r="Z21" s="49" t="e" cm="1">
        <f t="array" ref="Z21">INDEX(ListaOferta3!$A$1:$A$1073&amp;" ("&amp;ListaOferta3!$B$1:$B$1073&amp;") "&amp;ListaOferta3!$J$1:$J$1073,MATCH(Z$18&amp;$W21&amp;$W$18,ListaOferta3!$F$1:$F$1073&amp;ListaOferta3!$G$1:$G$1073&amp;ListaOferta3!$J$1:$J$1073,0))</f>
        <v>#N/A</v>
      </c>
      <c r="AA21" s="49" t="e" cm="1">
        <f t="array" ref="AA21">INDEX(ListaOferta3!$A$1:$A$1073&amp;" ("&amp;ListaOferta3!$B$1:$B$1073&amp;") "&amp;ListaOferta3!$J$1:$J$1073,MATCH(AA$18&amp;$W21&amp;$W$18,ListaOferta3!$F$1:$F$1073&amp;ListaOferta3!$G$1:$G$1073&amp;ListaOferta3!$J$1:$J$1073,0))</f>
        <v>#N/A</v>
      </c>
      <c r="AB21" s="49" t="e" cm="1">
        <f t="array" ref="AB21">INDEX(ListaOferta3!$A$1:$A$1073&amp;" ("&amp;ListaOferta3!$B$1:$B$1073&amp;") "&amp;ListaOferta3!$J$1:$J$1073,MATCH(AB$18&amp;$W21&amp;$W$18,ListaOferta3!$F$1:$F$1073&amp;ListaOferta3!$G$1:$G$1073&amp;ListaOferta3!$J$1:$J$1073,0))</f>
        <v>#N/A</v>
      </c>
      <c r="AC21" s="51"/>
      <c r="AD21" s="52" t="s">
        <v>56</v>
      </c>
      <c r="AE21" s="49" t="e" cm="1">
        <f t="array" ref="AE21">INDEX(ListaOferta3!$A$1:$A$1073&amp;" ("&amp;ListaOferta3!$B$1:$B$1073&amp;") "&amp;ListaOferta3!$J$1:$J$1073,MATCH(AE$18&amp;$AD21&amp;$AD$18,ListaOferta3!$F$1:$F$1073&amp;ListaOferta3!$G$1:$G$1073&amp;ListaOferta3!$J$1:$J$1073,0))</f>
        <v>#N/A</v>
      </c>
      <c r="AF21" s="49" t="e" cm="1">
        <f t="array" ref="AF21">INDEX(ListaOferta3!$A$1:$A$1073&amp;" ("&amp;ListaOferta3!$B$1:$B$1073&amp;") "&amp;ListaOferta3!$J$1:$J$1073,MATCH(AF$18&amp;$AD21&amp;$AD$18,ListaOferta3!$F$1:$F$1073&amp;ListaOferta3!$G$1:$G$1073&amp;ListaOferta3!$J$1:$J$1073,0))</f>
        <v>#N/A</v>
      </c>
      <c r="AG21" s="49" t="e" cm="1">
        <f t="array" ref="AG21">INDEX(ListaOferta3!$A$1:$A$1073&amp;" ("&amp;ListaOferta3!$B$1:$B$1073&amp;") "&amp;ListaOferta3!$J$1:$J$1073,MATCH(AG$18&amp;$AD21&amp;$AD$18,ListaOferta3!$F$1:$F$1073&amp;ListaOferta3!$G$1:$G$1073&amp;ListaOferta3!$J$1:$J$1073,0))</f>
        <v>#N/A</v>
      </c>
      <c r="AH21" s="49" t="e" cm="1">
        <f t="array" ref="AH21">INDEX(ListaOferta3!$A$1:$A$1073&amp;" ("&amp;ListaOferta3!$B$1:$B$1073&amp;") "&amp;ListaOferta3!$J$1:$J$1073,MATCH(AH$18&amp;$AD21&amp;$AD$18,ListaOferta3!$F$1:$F$1073&amp;ListaOferta3!$G$1:$G$1073&amp;ListaOferta3!$J$1:$J$1073,0))</f>
        <v>#N/A</v>
      </c>
      <c r="AI21" s="49" t="e" cm="1">
        <f t="array" ref="AI21">INDEX(ListaOferta3!$A$1:$A$1073&amp;" ("&amp;ListaOferta3!$B$1:$B$1073&amp;") "&amp;ListaOferta3!$J$1:$J$1073,MATCH(AI$18&amp;$AD21&amp;$AD$18,ListaOferta3!$F$1:$F$1073&amp;ListaOferta3!$G$1:$G$1073&amp;ListaOferta3!$J$1:$J$1073,0))</f>
        <v>#N/A</v>
      </c>
      <c r="AJ21" s="51"/>
    </row>
    <row r="22" spans="1:36" ht="60" customHeight="1">
      <c r="A22" s="51"/>
      <c r="B22" s="53" t="s">
        <v>41</v>
      </c>
      <c r="C22" s="49" t="e" cm="1">
        <f t="array" ref="C22">INDEX(ListaOferta3!$A$1:$A$1073&amp;" ("&amp;ListaOferta3!$B$1:$B$1073&amp;") "&amp;ListaOferta3!$J$1:$J$1073,MATCH(C$18&amp;$B22&amp;$B$18,ListaOferta3!$F$1:$F$1073&amp;ListaOferta3!$G$1:$G$1073&amp;ListaOferta3!$J$1:$J$1073,0))</f>
        <v>#N/A</v>
      </c>
      <c r="D22" s="49" t="str" cm="1">
        <f t="array" ref="D22">INDEX(ListaOferta3!$A$1:$A$1073&amp;" ("&amp;ListaOferta3!$B$1:$B$1073&amp;") "&amp;ListaOferta3!$J$1:$J$1073,MATCH(D$18&amp;$B22&amp;$B$18,ListaOferta3!$F$1:$F$1073&amp;ListaOferta3!$G$1:$G$1073&amp;ListaOferta3!$J$1:$J$1073,0))</f>
        <v>Estrutura de Dados e Algoritmos 1 (3) S1</v>
      </c>
      <c r="E22" s="49" t="str" cm="1">
        <f t="array" ref="E22">INDEX(ListaOferta3!$A$1:$A$1073&amp;" ("&amp;ListaOferta3!$B$1:$B$1073&amp;") "&amp;ListaOferta3!$J$1:$J$1073,MATCH(E$18&amp;$B22&amp;$B$18,ListaOferta3!$F$1:$F$1073&amp;ListaOferta3!$G$1:$G$1073&amp;ListaOferta3!$J$1:$J$1073,0))</f>
        <v>Introdução à Álgebra Linear (4) S1</v>
      </c>
      <c r="F22" s="49" t="str" cm="1">
        <f t="array" ref="F22">INDEX(ListaOferta3!$A$1:$A$1073&amp;" ("&amp;ListaOferta3!$B$1:$B$1073&amp;") "&amp;ListaOferta3!$J$1:$J$1073,MATCH(F$18&amp;$B22&amp;$B$18,ListaOferta3!$F$1:$F$1073&amp;ListaOferta3!$G$1:$G$1073&amp;ListaOferta3!$J$1:$J$1073,0))</f>
        <v>Estrutura de Dados e Algoritmos 1 (3) S1</v>
      </c>
      <c r="G22" s="49" t="str" cm="1">
        <f t="array" ref="G22">INDEX(ListaOferta3!$A$1:$A$1073&amp;" ("&amp;ListaOferta3!$B$1:$B$1073&amp;") "&amp;ListaOferta3!$J$1:$J$1073,MATCH(G$18&amp;$B22&amp;$B$18,ListaOferta3!$F$1:$F$1073&amp;ListaOferta3!$G$1:$G$1073&amp;ListaOferta3!$J$1:$J$1073,0))</f>
        <v>Introdução à Álgebra Linear (4) S1</v>
      </c>
      <c r="H22" s="51"/>
      <c r="I22" s="53" t="s">
        <v>41</v>
      </c>
      <c r="J22" s="49" t="e" cm="1">
        <f t="array" ref="J22">INDEX(ListaOferta3!$A$1:$A$1073&amp;" ("&amp;ListaOferta3!$B$1:$B$1073&amp;") "&amp;ListaOferta3!$J$1:$J$1073,MATCH(J$18&amp;$I22&amp;$I$18,ListaOferta3!$F$1:$F$1073&amp;ListaOferta3!$G$1:$G$1073&amp;ListaOferta3!$J$1:$J$1073,0))</f>
        <v>#N/A</v>
      </c>
      <c r="K22" s="49" t="str" cm="1">
        <f t="array" ref="K22">INDEX(ListaOferta3!$A$1:$A$1073&amp;" ("&amp;ListaOferta3!$B$1:$B$1073&amp;") "&amp;ListaOferta3!$J$1:$J$1073,MATCH(K$18&amp;$I22&amp;$I$18,ListaOferta3!$F$1:$F$1073&amp;ListaOferta3!$G$1:$G$1073&amp;ListaOferta3!$J$1:$J$1073,0))</f>
        <v>Humanidades e Cidadania (1) S2</v>
      </c>
      <c r="L22" s="49" t="str" cm="1">
        <f t="array" ref="L22">INDEX(ListaOferta3!$A$1:$A$1073&amp;" ("&amp;ListaOferta3!$B$1:$B$1073&amp;") "&amp;ListaOferta3!$J$1:$J$1073,MATCH(L$18&amp;$I22&amp;$I$18,ListaOferta3!$F$1:$F$1073&amp;ListaOferta3!$G$1:$G$1073&amp;ListaOferta3!$J$1:$J$1073,0))</f>
        <v>Teoria de Eletrônica Digital 1 (2) S2</v>
      </c>
      <c r="M22" s="49" t="str" cm="1">
        <f t="array" ref="M22">INDEX(ListaOferta3!$A$1:$A$1073&amp;" ("&amp;ListaOferta3!$B$1:$B$1073&amp;") "&amp;ListaOferta3!$J$1:$J$1073,MATCH(M$18&amp;$I22&amp;$I$18,ListaOferta3!$F$1:$F$1073&amp;ListaOferta3!$G$1:$G$1073&amp;ListaOferta3!$J$1:$J$1073,0))</f>
        <v>Humanidades e Cidadania (1) S2</v>
      </c>
      <c r="N22" s="49" t="e" cm="1">
        <f t="array" ref="N22">INDEX(ListaOferta3!$A$1:$A$1073&amp;" ("&amp;ListaOferta3!$B$1:$B$1073&amp;") "&amp;ListaOferta3!$J$1:$J$1073,MATCH(N$18&amp;$I22&amp;$I$18,ListaOferta3!$F$1:$F$1073&amp;ListaOferta3!$G$1:$G$1073&amp;ListaOferta3!$J$1:$J$1073,0))</f>
        <v>#N/A</v>
      </c>
      <c r="O22" s="51"/>
      <c r="P22" s="53" t="s">
        <v>41</v>
      </c>
      <c r="Q22" s="49" t="str" cm="1">
        <f t="array" ref="Q22">INDEX(ListaOferta3!$A$1:$A$1073&amp;" ("&amp;ListaOferta3!$B$1:$B$1073&amp;") "&amp;ListaOferta3!$J$1:$J$1073,MATCH(Q$18&amp;$P22&amp;$P$18,ListaOferta3!$F$1:$F$1073&amp;ListaOferta3!$G$1:$G$1073&amp;ListaOferta3!$J$1:$J$1073,0))</f>
        <v>Introdução à Engenharia (2) S3</v>
      </c>
      <c r="R22" s="49" t="str" cm="1">
        <f t="array" ref="R22">INDEX(ListaOferta3!$A$1:$A$1073&amp;" ("&amp;ListaOferta3!$B$1:$B$1073&amp;") "&amp;ListaOferta3!$J$1:$J$1073,MATCH(R$18&amp;$P22&amp;$P$18,ListaOferta3!$F$1:$F$1073&amp;ListaOferta3!$G$1:$G$1073&amp;ListaOferta3!$J$1:$J$1073,0))</f>
        <v>Fenômenos de Transporte (6) S3</v>
      </c>
      <c r="S22" s="49" t="str" cm="1">
        <f t="array" ref="S22">INDEX(ListaOferta3!$A$1:$A$1073&amp;" ("&amp;ListaOferta3!$B$1:$B$1073&amp;") "&amp;ListaOferta3!$J$1:$J$1073,MATCH(S$18&amp;$P22&amp;$P$18,ListaOferta3!$F$1:$F$1073&amp;ListaOferta3!$G$1:$G$1073&amp;ListaOferta3!$J$1:$J$1073,0))</f>
        <v>Probabilidade e Estatística Aplicada a Engenharia (1) S3</v>
      </c>
      <c r="T22" s="49" t="str" cm="1">
        <f t="array" ref="T22">INDEX(ListaOferta3!$A$1:$A$1073&amp;" ("&amp;ListaOferta3!$B$1:$B$1073&amp;") "&amp;ListaOferta3!$J$1:$J$1073,MATCH(T$18&amp;$P22&amp;$P$18,ListaOferta3!$F$1:$F$1073&amp;ListaOferta3!$G$1:$G$1073&amp;ListaOferta3!$J$1:$J$1073,0))</f>
        <v>Fenômenos de Transporte (6) S3</v>
      </c>
      <c r="U22" s="49" t="str" cm="1">
        <f t="array" ref="U22">INDEX(ListaOferta3!$A$1:$A$1073&amp;" ("&amp;ListaOferta3!$B$1:$B$1073&amp;") "&amp;ListaOferta3!$J$1:$J$1073,MATCH(U$18&amp;$P22&amp;$P$18,ListaOferta3!$F$1:$F$1073&amp;ListaOferta3!$G$1:$G$1073&amp;ListaOferta3!$J$1:$J$1073,0))</f>
        <v>Probabilidade e Estatística Aplicada a Engenharia (1) S3</v>
      </c>
      <c r="V22" s="51"/>
      <c r="W22" s="53" t="s">
        <v>41</v>
      </c>
      <c r="X22" s="49" t="str" cm="1">
        <f t="array" ref="X22">INDEX(ListaOferta3!$A$1:$A$1073&amp;" ("&amp;ListaOferta3!$B$1:$B$1073&amp;") "&amp;ListaOferta3!$J$1:$J$1073,MATCH(X$18&amp;$W22&amp;$W$18,ListaOferta3!$F$1:$F$1073&amp;ListaOferta3!$G$1:$G$1073&amp;ListaOferta3!$J$1:$J$1073,0))</f>
        <v>Teoria de Materiais de Construção (1) S4</v>
      </c>
      <c r="Y22" s="49" t="str" cm="1">
        <f t="array" ref="Y22">INDEX(ListaOferta3!$A$1:$A$1073&amp;" ("&amp;ListaOferta3!$B$1:$B$1073&amp;") "&amp;ListaOferta3!$J$1:$J$1073,MATCH(Y$18&amp;$W22&amp;$W$18,ListaOferta3!$F$1:$F$1073&amp;ListaOferta3!$G$1:$G$1073&amp;ListaOferta3!$J$1:$J$1073,0))</f>
        <v>Teoria de Materiais de Construção (2) S4</v>
      </c>
      <c r="Z22" s="49" t="str" cm="1">
        <f t="array" ref="Z22">INDEX(ListaOferta3!$A$1:$A$1073&amp;" ("&amp;ListaOferta3!$B$1:$B$1073&amp;") "&amp;ListaOferta3!$J$1:$J$1073,MATCH(Z$18&amp;$W22&amp;$W$18,ListaOferta3!$F$1:$F$1073&amp;ListaOferta3!$G$1:$G$1073&amp;ListaOferta3!$J$1:$J$1073,0))</f>
        <v>Matematica Discreta 1 (1) S4</v>
      </c>
      <c r="AA22" s="49" t="str" cm="1">
        <f t="array" ref="AA22">INDEX(ListaOferta3!$A$1:$A$1073&amp;" ("&amp;ListaOferta3!$B$1:$B$1073&amp;") "&amp;ListaOferta3!$J$1:$J$1073,MATCH(AA$18&amp;$W22&amp;$W$18,ListaOferta3!$F$1:$F$1073&amp;ListaOferta3!$G$1:$G$1073&amp;ListaOferta3!$J$1:$J$1073,0))</f>
        <v>Teoria de Materiais de Construção (2) S4</v>
      </c>
      <c r="AB22" s="49" t="str" cm="1">
        <f t="array" ref="AB22">INDEX(ListaOferta3!$A$1:$A$1073&amp;" ("&amp;ListaOferta3!$B$1:$B$1073&amp;") "&amp;ListaOferta3!$J$1:$J$1073,MATCH(AB$18&amp;$W22&amp;$W$18,ListaOferta3!$F$1:$F$1073&amp;ListaOferta3!$G$1:$G$1073&amp;ListaOferta3!$J$1:$J$1073,0))</f>
        <v>Teoria de Eletrônica Digital 1 (2) S4</v>
      </c>
      <c r="AC22" s="51"/>
      <c r="AD22" s="53" t="s">
        <v>41</v>
      </c>
      <c r="AE22" s="49" t="e" cm="1">
        <f t="array" ref="AE22">INDEX(ListaOferta3!$A$1:$A$1073&amp;" ("&amp;ListaOferta3!$B$1:$B$1073&amp;") "&amp;ListaOferta3!$J$1:$J$1073,MATCH(AE$18&amp;$AD22&amp;$AD$18,ListaOferta3!$F$1:$F$1073&amp;ListaOferta3!$G$1:$G$1073&amp;ListaOferta3!$J$1:$J$1073,0))</f>
        <v>#N/A</v>
      </c>
      <c r="AF22" s="49" t="str" cm="1">
        <f t="array" ref="AF22">INDEX(ListaOferta3!$A$1:$A$1073&amp;" ("&amp;ListaOferta3!$B$1:$B$1073&amp;") "&amp;ListaOferta3!$J$1:$J$1073,MATCH(AF$18&amp;$AD22&amp;$AD$18,ListaOferta3!$F$1:$F$1073&amp;ListaOferta3!$G$1:$G$1073&amp;ListaOferta3!$J$1:$J$1073,0))</f>
        <v>Dinâmica dos Gases para Sistemas Aeroespaciais (1) S5</v>
      </c>
      <c r="AG22" s="49" t="str" cm="1">
        <f t="array" ref="AG22">INDEX(ListaOferta3!$A$1:$A$1073&amp;" ("&amp;ListaOferta3!$B$1:$B$1073&amp;") "&amp;ListaOferta3!$J$1:$J$1073,MATCH(AG$18&amp;$AD22&amp;$AD$18,ListaOferta3!$F$1:$F$1073&amp;ListaOferta3!$G$1:$G$1073&amp;ListaOferta3!$J$1:$J$1073,0))</f>
        <v>Processos Estocásticos (1) S5</v>
      </c>
      <c r="AH22" s="49" t="str" cm="1">
        <f t="array" ref="AH22">INDEX(ListaOferta3!$A$1:$A$1073&amp;" ("&amp;ListaOferta3!$B$1:$B$1073&amp;") "&amp;ListaOferta3!$J$1:$J$1073,MATCH(AH$18&amp;$AD22&amp;$AD$18,ListaOferta3!$F$1:$F$1073&amp;ListaOferta3!$G$1:$G$1073&amp;ListaOferta3!$J$1:$J$1073,0))</f>
        <v>Dinâmica dos Gases para Sistemas Aeroespaciais (1) S5</v>
      </c>
      <c r="AI22" s="49" t="str" cm="1">
        <f t="array" ref="AI22">INDEX(ListaOferta3!$A$1:$A$1073&amp;" ("&amp;ListaOferta3!$B$1:$B$1073&amp;") "&amp;ListaOferta3!$J$1:$J$1073,MATCH(AI$18&amp;$AD22&amp;$AD$18,ListaOferta3!$F$1:$F$1073&amp;ListaOferta3!$G$1:$G$1073&amp;ListaOferta3!$J$1:$J$1073,0))</f>
        <v>Processos Estocásticos (1) S5</v>
      </c>
      <c r="AJ22" s="51"/>
    </row>
    <row r="23" spans="1:36" ht="60" customHeight="1">
      <c r="A23" s="51"/>
      <c r="B23" s="75" t="s">
        <v>17</v>
      </c>
      <c r="C23" s="49" t="str" cm="1">
        <f t="array" ref="C23">INDEX(ListaOferta3!$A$1:$A$1073&amp;" ("&amp;ListaOferta3!$B$1:$B$1073&amp;") "&amp;ListaOferta3!$J$1:$J$1073,MATCH(C$18&amp;$B23&amp;$B$18,ListaOferta3!$F$1:$F$1073&amp;ListaOferta3!$G$1:$G$1073&amp;ListaOferta3!$J$1:$J$1073,0))</f>
        <v>Cálculo 1 (15) S1</v>
      </c>
      <c r="D23" s="49" t="str" cm="1">
        <f t="array" ref="D23">INDEX(ListaOferta3!$A$1:$A$1073&amp;" ("&amp;ListaOferta3!$B$1:$B$1073&amp;") "&amp;ListaOferta3!$J$1:$J$1073,MATCH(D$18&amp;$B23&amp;$B$18,ListaOferta3!$F$1:$F$1073&amp;ListaOferta3!$G$1:$G$1073&amp;ListaOferta3!$J$1:$J$1073,0))</f>
        <v>Cálculo 1 (15) S1</v>
      </c>
      <c r="E23" s="49" t="str" cm="1">
        <f t="array" ref="E23">INDEX(ListaOferta3!$A$1:$A$1073&amp;" ("&amp;ListaOferta3!$B$1:$B$1073&amp;") "&amp;ListaOferta3!$J$1:$J$1073,MATCH(E$18&amp;$B23&amp;$B$18,ListaOferta3!$F$1:$F$1073&amp;ListaOferta3!$G$1:$G$1073&amp;ListaOferta3!$J$1:$J$1073,0))</f>
        <v>Projeto Integrador de Engenharia 2 (3) S1</v>
      </c>
      <c r="F23" s="49" t="str" cm="1">
        <f t="array" ref="F23">INDEX(ListaOferta3!$A$1:$A$1073&amp;" ("&amp;ListaOferta3!$B$1:$B$1073&amp;") "&amp;ListaOferta3!$J$1:$J$1073,MATCH(F$18&amp;$B23&amp;$B$18,ListaOferta3!$F$1:$F$1073&amp;ListaOferta3!$G$1:$G$1073&amp;ListaOferta3!$J$1:$J$1073,0))</f>
        <v>Cálculo 1 (15) S1</v>
      </c>
      <c r="G23" s="49" t="e" cm="1">
        <f t="array" ref="G23">INDEX(ListaOferta3!$A$1:$A$1073&amp;" ("&amp;ListaOferta3!$B$1:$B$1073&amp;") "&amp;ListaOferta3!$J$1:$J$1073,MATCH(G$18&amp;$B23&amp;$B$18,ListaOferta3!$F$1:$F$1073&amp;ListaOferta3!$G$1:$G$1073&amp;ListaOferta3!$J$1:$J$1073,0))</f>
        <v>#N/A</v>
      </c>
      <c r="H23" s="51"/>
      <c r="I23" s="75" t="s">
        <v>17</v>
      </c>
      <c r="J23" s="49" t="str" cm="1">
        <f t="array" ref="J23">INDEX(ListaOferta3!$A$1:$A$1073&amp;" ("&amp;ListaOferta3!$B$1:$B$1073&amp;") "&amp;ListaOferta3!$J$1:$J$1073,MATCH(J$18&amp;$I23&amp;$I$18,ListaOferta3!$F$1:$F$1073&amp;ListaOferta3!$G$1:$G$1073&amp;ListaOferta3!$J$1:$J$1073,0))</f>
        <v>Projeto Integrador de Engenharia 1 (3) S2</v>
      </c>
      <c r="K23" s="49" t="str" cm="1">
        <f t="array" ref="K23">INDEX(ListaOferta3!$A$1:$A$1073&amp;" ("&amp;ListaOferta3!$B$1:$B$1073&amp;") "&amp;ListaOferta3!$J$1:$J$1073,MATCH(K$18&amp;$I23&amp;$I$18,ListaOferta3!$F$1:$F$1073&amp;ListaOferta3!$G$1:$G$1073&amp;ListaOferta3!$J$1:$J$1073,0))</f>
        <v>Humanidades e Cidadania (3) S2</v>
      </c>
      <c r="L23" s="49" t="str" cm="1">
        <f t="array" ref="L23">INDEX(ListaOferta3!$A$1:$A$1073&amp;" ("&amp;ListaOferta3!$B$1:$B$1073&amp;") "&amp;ListaOferta3!$J$1:$J$1073,MATCH(L$18&amp;$I23&amp;$I$18,ListaOferta3!$F$1:$F$1073&amp;ListaOferta3!$G$1:$G$1073&amp;ListaOferta3!$J$1:$J$1073,0))</f>
        <v>Projeto Integrador de Engenharia 1 (1) S2</v>
      </c>
      <c r="M23" s="49" t="str" cm="1">
        <f t="array" ref="M23">INDEX(ListaOferta3!$A$1:$A$1073&amp;" ("&amp;ListaOferta3!$B$1:$B$1073&amp;") "&amp;ListaOferta3!$J$1:$J$1073,MATCH(M$18&amp;$I23&amp;$I$18,ListaOferta3!$F$1:$F$1073&amp;ListaOferta3!$G$1:$G$1073&amp;ListaOferta3!$J$1:$J$1073,0))</f>
        <v>Humanidades e Cidadania (3) S2</v>
      </c>
      <c r="N23" s="49" t="str" cm="1">
        <f t="array" ref="N23">INDEX(ListaOferta3!$A$1:$A$1073&amp;" ("&amp;ListaOferta3!$B$1:$B$1073&amp;") "&amp;ListaOferta3!$J$1:$J$1073,MATCH(N$18&amp;$I23&amp;$I$18,ListaOferta3!$F$1:$F$1073&amp;ListaOferta3!$G$1:$G$1073&amp;ListaOferta3!$J$1:$J$1073,0))</f>
        <v>Estruturas de Dados 2 (3) S2</v>
      </c>
      <c r="O23" s="51"/>
      <c r="P23" s="75" t="s">
        <v>17</v>
      </c>
      <c r="Q23" s="49" t="e" cm="1">
        <f t="array" ref="Q23">INDEX(ListaOferta3!$A$1:$A$1073&amp;" ("&amp;ListaOferta3!$B$1:$B$1073&amp;") "&amp;ListaOferta3!$J$1:$J$1073,MATCH(Q$18&amp;$P23&amp;$P$18,ListaOferta3!$F$1:$F$1073&amp;ListaOferta3!$G$1:$G$1073&amp;ListaOferta3!$J$1:$J$1073,0))</f>
        <v>#N/A</v>
      </c>
      <c r="R23" s="49" t="str" cm="1">
        <f t="array" ref="R23">INDEX(ListaOferta3!$A$1:$A$1073&amp;" ("&amp;ListaOferta3!$B$1:$B$1073&amp;") "&amp;ListaOferta3!$J$1:$J$1073,MATCH(R$18&amp;$P23&amp;$P$18,ListaOferta3!$F$1:$F$1073&amp;ListaOferta3!$G$1:$G$1073&amp;ListaOferta3!$J$1:$J$1073,0))</f>
        <v>Gestão da Produção da Qualidade (1) S3</v>
      </c>
      <c r="S23" s="49" t="str" cm="1">
        <f t="array" ref="S23">INDEX(ListaOferta3!$A$1:$A$1073&amp;" ("&amp;ListaOferta3!$B$1:$B$1073&amp;") "&amp;ListaOferta3!$J$1:$J$1073,MATCH(S$18&amp;$P23&amp;$P$18,ListaOferta3!$F$1:$F$1073&amp;ListaOferta3!$G$1:$G$1073&amp;ListaOferta3!$J$1:$J$1073,0))</f>
        <v>Estruturas de Dados 2 (2) S3</v>
      </c>
      <c r="T23" s="49" t="str" cm="1">
        <f t="array" ref="T23">INDEX(ListaOferta3!$A$1:$A$1073&amp;" ("&amp;ListaOferta3!$B$1:$B$1073&amp;") "&amp;ListaOferta3!$J$1:$J$1073,MATCH(T$18&amp;$P23&amp;$P$18,ListaOferta3!$F$1:$F$1073&amp;ListaOferta3!$G$1:$G$1073&amp;ListaOferta3!$J$1:$J$1073,0))</f>
        <v>Gestão da Produção da Qualidade (1) S3</v>
      </c>
      <c r="U23" s="49" t="e" cm="1">
        <f t="array" ref="U23">INDEX(ListaOferta3!$A$1:$A$1073&amp;" ("&amp;ListaOferta3!$B$1:$B$1073&amp;") "&amp;ListaOferta3!$J$1:$J$1073,MATCH(U$18&amp;$P23&amp;$P$18,ListaOferta3!$F$1:$F$1073&amp;ListaOferta3!$G$1:$G$1073&amp;ListaOferta3!$J$1:$J$1073,0))</f>
        <v>#N/A</v>
      </c>
      <c r="V23" s="51"/>
      <c r="W23" s="75" t="s">
        <v>17</v>
      </c>
      <c r="X23" s="49" t="str" cm="1">
        <f t="array" ref="X23">INDEX(ListaOferta3!$A$1:$A$1073&amp;" ("&amp;ListaOferta3!$B$1:$B$1073&amp;") "&amp;ListaOferta3!$J$1:$J$1073,MATCH(X$18&amp;$W23&amp;$W$18,ListaOferta3!$F$1:$F$1073&amp;ListaOferta3!$G$1:$G$1073&amp;ListaOferta3!$J$1:$J$1073,0))</f>
        <v>Cálculo 3   (10) S4</v>
      </c>
      <c r="Y23" s="49" t="str" cm="1">
        <f t="array" ref="Y23">INDEX(ListaOferta3!$A$1:$A$1073&amp;" ("&amp;ListaOferta3!$B$1:$B$1073&amp;") "&amp;ListaOferta3!$J$1:$J$1073,MATCH(Y$18&amp;$W23&amp;$W$18,ListaOferta3!$F$1:$F$1073&amp;ListaOferta3!$G$1:$G$1073&amp;ListaOferta3!$J$1:$J$1073,0))</f>
        <v>Cálculo 3   (10) S4</v>
      </c>
      <c r="Z23" s="49" t="e" cm="1">
        <f t="array" ref="Z23">INDEX(ListaOferta3!$A$1:$A$1073&amp;" ("&amp;ListaOferta3!$B$1:$B$1073&amp;") "&amp;ListaOferta3!$J$1:$J$1073,MATCH(Z$18&amp;$W23&amp;$W$18,ListaOferta3!$F$1:$F$1073&amp;ListaOferta3!$G$1:$G$1073&amp;ListaOferta3!$J$1:$J$1073,0))</f>
        <v>#N/A</v>
      </c>
      <c r="AA23" s="49" t="e" cm="1">
        <f t="array" ref="AA23">INDEX(ListaOferta3!$A$1:$A$1073&amp;" ("&amp;ListaOferta3!$B$1:$B$1073&amp;") "&amp;ListaOferta3!$J$1:$J$1073,MATCH(AA$18&amp;$W23&amp;$W$18,ListaOferta3!$F$1:$F$1073&amp;ListaOferta3!$G$1:$G$1073&amp;ListaOferta3!$J$1:$J$1073,0))</f>
        <v>#N/A</v>
      </c>
      <c r="AB23" s="49" t="e" cm="1">
        <f t="array" ref="AB23">INDEX(ListaOferta3!$A$1:$A$1073&amp;" ("&amp;ListaOferta3!$B$1:$B$1073&amp;") "&amp;ListaOferta3!$J$1:$J$1073,MATCH(AB$18&amp;$W23&amp;$W$18,ListaOferta3!$F$1:$F$1073&amp;ListaOferta3!$G$1:$G$1073&amp;ListaOferta3!$J$1:$J$1073,0))</f>
        <v>#N/A</v>
      </c>
      <c r="AC23" s="51"/>
      <c r="AD23" s="75" t="s">
        <v>17</v>
      </c>
      <c r="AE23" s="49" t="e" cm="1">
        <f t="array" ref="AE23">INDEX(ListaOferta3!$A$1:$A$1073&amp;" ("&amp;ListaOferta3!$B$1:$B$1073&amp;") "&amp;ListaOferta3!$J$1:$J$1073,MATCH(AE$18&amp;$AD23&amp;$AD$18,ListaOferta3!$F$1:$F$1073&amp;ListaOferta3!$G$1:$G$1073&amp;ListaOferta3!$J$1:$J$1073,0))</f>
        <v>#N/A</v>
      </c>
      <c r="AF23" s="49" t="str" cm="1">
        <f t="array" ref="AF23">INDEX(ListaOferta3!$A$1:$A$1073&amp;" ("&amp;ListaOferta3!$B$1:$B$1073&amp;") "&amp;ListaOferta3!$J$1:$J$1073,MATCH(AF$18&amp;$AD23&amp;$AD$18,ListaOferta3!$F$1:$F$1073&amp;ListaOferta3!$G$1:$G$1073&amp;ListaOferta3!$J$1:$J$1073,0))</f>
        <v>Engenharia de Petróleo e Gás (1) S5</v>
      </c>
      <c r="AG23" s="49" t="str" cm="1">
        <f t="array" ref="AG23">INDEX(ListaOferta3!$A$1:$A$1073&amp;" ("&amp;ListaOferta3!$B$1:$B$1073&amp;") "&amp;ListaOferta3!$J$1:$J$1073,MATCH(AG$18&amp;$AD23&amp;$AD$18,ListaOferta3!$F$1:$F$1073&amp;ListaOferta3!$G$1:$G$1073&amp;ListaOferta3!$J$1:$J$1073,0))</f>
        <v>Projeto Integrador de Engenharia 1 (3) S5</v>
      </c>
      <c r="AH23" s="49" t="str" cm="1">
        <f t="array" ref="AH23">INDEX(ListaOferta3!$A$1:$A$1073&amp;" ("&amp;ListaOferta3!$B$1:$B$1073&amp;") "&amp;ListaOferta3!$J$1:$J$1073,MATCH(AH$18&amp;$AD23&amp;$AD$18,ListaOferta3!$F$1:$F$1073&amp;ListaOferta3!$G$1:$G$1073&amp;ListaOferta3!$J$1:$J$1073,0))</f>
        <v>Engenharia de Petróleo e Gás (1) S5</v>
      </c>
      <c r="AI23" s="49" t="e" cm="1">
        <f t="array" ref="AI23">INDEX(ListaOferta3!$A$1:$A$1073&amp;" ("&amp;ListaOferta3!$B$1:$B$1073&amp;") "&amp;ListaOferta3!$J$1:$J$1073,MATCH(AI$18&amp;$AD23&amp;$AD$18,ListaOferta3!$F$1:$F$1073&amp;ListaOferta3!$G$1:$G$1073&amp;ListaOferta3!$J$1:$J$1073,0))</f>
        <v>#N/A</v>
      </c>
      <c r="AJ23" s="51"/>
    </row>
    <row r="24" spans="1:36" ht="60" customHeight="1">
      <c r="A24" s="51"/>
      <c r="B24" s="73" t="s">
        <v>47</v>
      </c>
      <c r="C24" s="74" t="e" cm="1">
        <f t="array" ref="C24">INDEX(ListaOferta3!$A$1:$A$1073&amp;" ("&amp;ListaOferta3!$B$1:$B$1073&amp;") "&amp;ListaOferta3!$J$1:$J$1073,MATCH(C$18&amp;$B24&amp;$B$18,ListaOferta3!$F$1:$F$1073&amp;ListaOferta3!$G$1:$G$1073&amp;ListaOferta3!$J$1:$J$1073,0))</f>
        <v>#N/A</v>
      </c>
      <c r="D24" s="49" t="str" cm="1">
        <f t="array" ref="D24">INDEX(ListaOferta3!$A$1:$A$1073&amp;" ("&amp;ListaOferta3!$B$1:$B$1073&amp;") "&amp;ListaOferta3!$J$1:$J$1073,MATCH(D$18&amp;$B24&amp;$B$18,ListaOferta3!$F$1:$F$1073&amp;ListaOferta3!$G$1:$G$1073&amp;ListaOferta3!$J$1:$J$1073,0))</f>
        <v>Matematica Discreta 2 (1) S1</v>
      </c>
      <c r="E24" s="49" t="e" cm="1">
        <f t="array" ref="E24">INDEX(ListaOferta3!$A$1:$A$1073&amp;" ("&amp;ListaOferta3!$B$1:$B$1073&amp;") "&amp;ListaOferta3!$J$1:$J$1073,MATCH(E$18&amp;$B24&amp;$B$18,ListaOferta3!$F$1:$F$1073&amp;ListaOferta3!$G$1:$G$1073&amp;ListaOferta3!$J$1:$J$1073,0))</f>
        <v>#N/A</v>
      </c>
      <c r="F24" s="49" t="str" cm="1">
        <f t="array" ref="F24">INDEX(ListaOferta3!$A$1:$A$1073&amp;" ("&amp;ListaOferta3!$B$1:$B$1073&amp;") "&amp;ListaOferta3!$J$1:$J$1073,MATCH(F$18&amp;$B24&amp;$B$18,ListaOferta3!$F$1:$F$1073&amp;ListaOferta3!$G$1:$G$1073&amp;ListaOferta3!$J$1:$J$1073,0))</f>
        <v>Matematica Discreta 2 (1) S1</v>
      </c>
      <c r="G24" s="49" t="e" cm="1">
        <f t="array" ref="G24">INDEX(ListaOferta3!$A$1:$A$1073&amp;" ("&amp;ListaOferta3!$B$1:$B$1073&amp;") "&amp;ListaOferta3!$J$1:$J$1073,MATCH(G$18&amp;$B24&amp;$B$18,ListaOferta3!$F$1:$F$1073&amp;ListaOferta3!$G$1:$G$1073&amp;ListaOferta3!$J$1:$J$1073,0))</f>
        <v>#N/A</v>
      </c>
      <c r="H24" s="51"/>
      <c r="I24" s="73" t="s">
        <v>47</v>
      </c>
      <c r="J24" s="74" t="e" cm="1">
        <f t="array" ref="J24">INDEX(ListaOferta3!$A$1:$A$1073&amp;" ("&amp;ListaOferta3!$B$1:$B$1073&amp;") "&amp;ListaOferta3!$J$1:$J$1073,MATCH(J$18&amp;$I24&amp;$I$18,ListaOferta3!$F$1:$F$1073&amp;ListaOferta3!$G$1:$G$1073&amp;ListaOferta3!$J$1:$J$1073,0))</f>
        <v>#N/A</v>
      </c>
      <c r="K24" s="49" t="e" cm="1">
        <f t="array" ref="K24">INDEX(ListaOferta3!$A$1:$A$1073&amp;" ("&amp;ListaOferta3!$B$1:$B$1073&amp;") "&amp;ListaOferta3!$J$1:$J$1073,MATCH(K$18&amp;$I24&amp;$I$18,ListaOferta3!$F$1:$F$1073&amp;ListaOferta3!$G$1:$G$1073&amp;ListaOferta3!$J$1:$J$1073,0))</f>
        <v>#N/A</v>
      </c>
      <c r="L24" s="49" t="e" cm="1">
        <f t="array" ref="L24">INDEX(ListaOferta3!$A$1:$A$1073&amp;" ("&amp;ListaOferta3!$B$1:$B$1073&amp;") "&amp;ListaOferta3!$J$1:$J$1073,MATCH(L$18&amp;$I24&amp;$I$18,ListaOferta3!$F$1:$F$1073&amp;ListaOferta3!$G$1:$G$1073&amp;ListaOferta3!$J$1:$J$1073,0))</f>
        <v>#N/A</v>
      </c>
      <c r="M24" s="49" t="e" cm="1">
        <f t="array" ref="M24">INDEX(ListaOferta3!$A$1:$A$1073&amp;" ("&amp;ListaOferta3!$B$1:$B$1073&amp;") "&amp;ListaOferta3!$J$1:$J$1073,MATCH(M$18&amp;$I24&amp;$I$18,ListaOferta3!$F$1:$F$1073&amp;ListaOferta3!$G$1:$G$1073&amp;ListaOferta3!$J$1:$J$1073,0))</f>
        <v>#N/A</v>
      </c>
      <c r="N24" s="49" t="e" cm="1">
        <f t="array" ref="N24">INDEX(ListaOferta3!$A$1:$A$1073&amp;" ("&amp;ListaOferta3!$B$1:$B$1073&amp;") "&amp;ListaOferta3!$J$1:$J$1073,MATCH(N$18&amp;$I24&amp;$I$18,ListaOferta3!$F$1:$F$1073&amp;ListaOferta3!$G$1:$G$1073&amp;ListaOferta3!$J$1:$J$1073,0))</f>
        <v>#N/A</v>
      </c>
      <c r="O24" s="51"/>
      <c r="P24" s="73" t="s">
        <v>47</v>
      </c>
      <c r="Q24" s="49" t="e" cm="1">
        <f t="array" ref="Q24">INDEX(ListaOferta3!$A$1:$A$1073&amp;" ("&amp;ListaOferta3!$B$1:$B$1073&amp;") "&amp;ListaOferta3!$J$1:$J$1073,MATCH(Q$18&amp;$P24&amp;$P$18,ListaOferta3!$F$1:$F$1073&amp;ListaOferta3!$G$1:$G$1073&amp;ListaOferta3!$J$1:$J$1073,0))</f>
        <v>#N/A</v>
      </c>
      <c r="R24" s="49" t="e" cm="1">
        <f t="array" ref="R24">INDEX(ListaOferta3!$A$1:$A$1073&amp;" ("&amp;ListaOferta3!$B$1:$B$1073&amp;") "&amp;ListaOferta3!$J$1:$J$1073,MATCH(R$18&amp;$P24&amp;$P$18,ListaOferta3!$F$1:$F$1073&amp;ListaOferta3!$G$1:$G$1073&amp;ListaOferta3!$J$1:$J$1073,0))</f>
        <v>#N/A</v>
      </c>
      <c r="S24" s="49" t="e" cm="1">
        <f t="array" ref="S24">INDEX(ListaOferta3!$A$1:$A$1073&amp;" ("&amp;ListaOferta3!$B$1:$B$1073&amp;") "&amp;ListaOferta3!$J$1:$J$1073,MATCH(S$18&amp;$P24&amp;$P$18,ListaOferta3!$F$1:$F$1073&amp;ListaOferta3!$G$1:$G$1073&amp;ListaOferta3!$J$1:$J$1073,0))</f>
        <v>#N/A</v>
      </c>
      <c r="T24" s="49" t="e" cm="1">
        <f t="array" ref="T24">INDEX(ListaOferta3!$A$1:$A$1073&amp;" ("&amp;ListaOferta3!$B$1:$B$1073&amp;") "&amp;ListaOferta3!$J$1:$J$1073,MATCH(T$18&amp;$P24&amp;$P$18,ListaOferta3!$F$1:$F$1073&amp;ListaOferta3!$G$1:$G$1073&amp;ListaOferta3!$J$1:$J$1073,0))</f>
        <v>#N/A</v>
      </c>
      <c r="U24" s="49" t="e" cm="1">
        <f t="array" ref="U24">INDEX(ListaOferta3!$A$1:$A$1073&amp;" ("&amp;ListaOferta3!$B$1:$B$1073&amp;") "&amp;ListaOferta3!$J$1:$J$1073,MATCH(U$18&amp;$P24&amp;$P$18,ListaOferta3!$F$1:$F$1073&amp;ListaOferta3!$G$1:$G$1073&amp;ListaOferta3!$J$1:$J$1073,0))</f>
        <v>#N/A</v>
      </c>
      <c r="V24" s="51"/>
      <c r="W24" s="73" t="s">
        <v>47</v>
      </c>
      <c r="X24" s="49" t="e" cm="1">
        <f t="array" ref="X24">INDEX(ListaOferta3!$A$1:$A$1073&amp;" ("&amp;ListaOferta3!$B$1:$B$1073&amp;") "&amp;ListaOferta3!$J$1:$J$1073,MATCH(X$18&amp;$W24&amp;$W$18,ListaOferta3!$F$1:$F$1073&amp;ListaOferta3!$G$1:$G$1073&amp;ListaOferta3!$J$1:$J$1073,0))</f>
        <v>#N/A</v>
      </c>
      <c r="Y24" s="49" t="e" cm="1">
        <f t="array" ref="Y24">INDEX(ListaOferta3!$A$1:$A$1073&amp;" ("&amp;ListaOferta3!$B$1:$B$1073&amp;") "&amp;ListaOferta3!$J$1:$J$1073,MATCH(Y$18&amp;$W24&amp;$W$18,ListaOferta3!$F$1:$F$1073&amp;ListaOferta3!$G$1:$G$1073&amp;ListaOferta3!$J$1:$J$1073,0))</f>
        <v>#N/A</v>
      </c>
      <c r="Z24" s="49" t="e" cm="1">
        <f t="array" ref="Z24">INDEX(ListaOferta3!$A$1:$A$1073&amp;" ("&amp;ListaOferta3!$B$1:$B$1073&amp;") "&amp;ListaOferta3!$J$1:$J$1073,MATCH(Z$18&amp;$W24&amp;$W$18,ListaOferta3!$F$1:$F$1073&amp;ListaOferta3!$G$1:$G$1073&amp;ListaOferta3!$J$1:$J$1073,0))</f>
        <v>#N/A</v>
      </c>
      <c r="AA24" s="49" t="e" cm="1">
        <f t="array" ref="AA24">INDEX(ListaOferta3!$A$1:$A$1073&amp;" ("&amp;ListaOferta3!$B$1:$B$1073&amp;") "&amp;ListaOferta3!$J$1:$J$1073,MATCH(AA$18&amp;$W24&amp;$W$18,ListaOferta3!$F$1:$F$1073&amp;ListaOferta3!$G$1:$G$1073&amp;ListaOferta3!$J$1:$J$1073,0))</f>
        <v>#N/A</v>
      </c>
      <c r="AB24" s="49" t="e" cm="1">
        <f t="array" ref="AB24">INDEX(ListaOferta3!$A$1:$A$1073&amp;" ("&amp;ListaOferta3!$B$1:$B$1073&amp;") "&amp;ListaOferta3!$J$1:$J$1073,MATCH(AB$18&amp;$W24&amp;$W$18,ListaOferta3!$F$1:$F$1073&amp;ListaOferta3!$G$1:$G$1073&amp;ListaOferta3!$J$1:$J$1073,0))</f>
        <v>#N/A</v>
      </c>
      <c r="AC24" s="51"/>
      <c r="AD24" s="73" t="s">
        <v>47</v>
      </c>
      <c r="AE24" s="49" t="e" cm="1">
        <f t="array" ref="AE24">INDEX(ListaOferta3!$A$1:$A$1073&amp;" ("&amp;ListaOferta3!$B$1:$B$1073&amp;") "&amp;ListaOferta3!$J$1:$J$1073,MATCH(AE$18&amp;$AD24&amp;$AD$18,ListaOferta3!$F$1:$F$1073&amp;ListaOferta3!$G$1:$G$1073&amp;ListaOferta3!$J$1:$J$1073,0))</f>
        <v>#N/A</v>
      </c>
      <c r="AF24" s="49" t="e" cm="1">
        <f t="array" ref="AF24">INDEX(ListaOferta3!$A$1:$A$1073&amp;" ("&amp;ListaOferta3!$B$1:$B$1073&amp;") "&amp;ListaOferta3!$J$1:$J$1073,MATCH(AF$18&amp;$AD24&amp;$AD$18,ListaOferta3!$F$1:$F$1073&amp;ListaOferta3!$G$1:$G$1073&amp;ListaOferta3!$J$1:$J$1073,0))</f>
        <v>#N/A</v>
      </c>
      <c r="AG24" s="49" t="e" cm="1">
        <f t="array" ref="AG24">INDEX(ListaOferta3!$A$1:$A$1073&amp;" ("&amp;ListaOferta3!$B$1:$B$1073&amp;") "&amp;ListaOferta3!$J$1:$J$1073,MATCH(AG$18&amp;$AD24&amp;$AD$18,ListaOferta3!$F$1:$F$1073&amp;ListaOferta3!$G$1:$G$1073&amp;ListaOferta3!$J$1:$J$1073,0))</f>
        <v>#N/A</v>
      </c>
      <c r="AH24" s="49" t="e" cm="1">
        <f t="array" ref="AH24">INDEX(ListaOferta3!$A$1:$A$1073&amp;" ("&amp;ListaOferta3!$B$1:$B$1073&amp;") "&amp;ListaOferta3!$J$1:$J$1073,MATCH(AH$18&amp;$AD24&amp;$AD$18,ListaOferta3!$F$1:$F$1073&amp;ListaOferta3!$G$1:$G$1073&amp;ListaOferta3!$J$1:$J$1073,0))</f>
        <v>#N/A</v>
      </c>
      <c r="AI24" s="49" t="e" cm="1">
        <f t="array" ref="AI24">INDEX(ListaOferta3!$A$1:$A$1073&amp;" ("&amp;ListaOferta3!$B$1:$B$1073&amp;") "&amp;ListaOferta3!$J$1:$J$1073,MATCH(AI$18&amp;$AD24&amp;$AD$18,ListaOferta3!$F$1:$F$1073&amp;ListaOferta3!$G$1:$G$1073&amp;ListaOferta3!$J$1:$J$1073,0))</f>
        <v>#N/A</v>
      </c>
      <c r="AJ24" s="51"/>
    </row>
    <row r="25" spans="1:36" ht="15.75" customHeight="1">
      <c r="A25" s="51"/>
      <c r="B25" s="51"/>
      <c r="C25" s="51"/>
      <c r="D25" s="51"/>
      <c r="E25" s="51"/>
      <c r="F25" s="51"/>
      <c r="G25" s="51"/>
      <c r="H25" s="51"/>
      <c r="I25" s="51"/>
      <c r="J25" s="51"/>
      <c r="K25" s="51"/>
      <c r="L25" s="51"/>
      <c r="M25" s="51"/>
      <c r="N25" s="51"/>
      <c r="O25" s="51"/>
    </row>
    <row r="26" spans="1:36" ht="36.75" customHeight="1">
      <c r="A26" s="51"/>
      <c r="B26" s="60" t="s">
        <v>114</v>
      </c>
      <c r="C26" s="52" t="s">
        <v>53</v>
      </c>
      <c r="D26" s="52" t="s">
        <v>25</v>
      </c>
      <c r="E26" s="52" t="s">
        <v>28</v>
      </c>
      <c r="F26" s="52" t="s">
        <v>16</v>
      </c>
      <c r="G26" s="52" t="s">
        <v>23</v>
      </c>
      <c r="H26" s="63"/>
      <c r="I26" s="60" t="s">
        <v>60</v>
      </c>
      <c r="J26" s="52" t="s">
        <v>53</v>
      </c>
      <c r="K26" s="52" t="s">
        <v>25</v>
      </c>
      <c r="L26" s="52" t="s">
        <v>28</v>
      </c>
      <c r="M26" s="52" t="s">
        <v>16</v>
      </c>
      <c r="N26" s="52" t="s">
        <v>23</v>
      </c>
      <c r="O26" s="51"/>
      <c r="P26" s="60" t="s">
        <v>67</v>
      </c>
      <c r="Q26" s="52" t="s">
        <v>53</v>
      </c>
      <c r="R26" s="52" t="s">
        <v>25</v>
      </c>
      <c r="S26" s="52" t="s">
        <v>28</v>
      </c>
      <c r="T26" s="52" t="s">
        <v>16</v>
      </c>
      <c r="U26" s="52" t="s">
        <v>23</v>
      </c>
      <c r="V26" s="63"/>
      <c r="W26" s="60" t="s">
        <v>260</v>
      </c>
      <c r="X26" s="52" t="s">
        <v>53</v>
      </c>
      <c r="Y26" s="52" t="s">
        <v>25</v>
      </c>
      <c r="Z26" s="52" t="s">
        <v>28</v>
      </c>
      <c r="AA26" s="52" t="s">
        <v>16</v>
      </c>
      <c r="AB26" s="52" t="s">
        <v>23</v>
      </c>
      <c r="AD26" s="60" t="s">
        <v>150</v>
      </c>
      <c r="AE26" s="52" t="s">
        <v>53</v>
      </c>
      <c r="AF26" s="52" t="s">
        <v>25</v>
      </c>
      <c r="AG26" s="52" t="s">
        <v>28</v>
      </c>
      <c r="AH26" s="52" t="s">
        <v>16</v>
      </c>
      <c r="AI26" s="52" t="s">
        <v>23</v>
      </c>
    </row>
    <row r="27" spans="1:36" ht="60" customHeight="1">
      <c r="A27" s="51"/>
      <c r="B27" s="52" t="s">
        <v>29</v>
      </c>
      <c r="C27" s="49" t="e" cm="1">
        <f t="array" ref="C27">INDEX(ListaOferta3!$A$1:$A$1073&amp;" ("&amp;ListaOferta3!$B$1:$B$1073&amp;") "&amp;ListaOferta3!$J$1:$J$1073,MATCH(C$26&amp;$B27&amp;$B$26,ListaOferta3!$F$1:$F$1073&amp;ListaOferta3!$G$1:$G$1073&amp;ListaOferta3!$J$1:$J$1073,0))</f>
        <v>#N/A</v>
      </c>
      <c r="D27" s="49" t="str" cm="1">
        <f t="array" ref="D27">INDEX(ListaOferta3!$A$1:$A$1073&amp;" ("&amp;ListaOferta3!$B$1:$B$1073&amp;") "&amp;ListaOferta3!$J$1:$J$1073,MATCH(D$26&amp;$B27&amp;$B$26,ListaOferta3!$F$1:$F$1073&amp;ListaOferta3!$G$1:$G$1073&amp;ListaOferta3!$J$1:$J$1073,0))</f>
        <v>Regulação Ambiental no Setor Energético (1) S6</v>
      </c>
      <c r="E27" s="49" t="str" cm="1">
        <f t="array" ref="E27">INDEX(ListaOferta3!$A$1:$A$1073&amp;" ("&amp;ListaOferta3!$B$1:$B$1073&amp;") "&amp;ListaOferta3!$J$1:$J$1073,MATCH(E$26&amp;$B27&amp;$B$26,ListaOferta3!$F$1:$F$1073&amp;ListaOferta3!$G$1:$G$1073&amp;ListaOferta3!$J$1:$J$1073,0))</f>
        <v>Teoria de Sistemas de Conversão de Energia (1) S6</v>
      </c>
      <c r="F27" s="49" t="str" cm="1">
        <f t="array" ref="F27">INDEX(ListaOferta3!$A$1:$A$1073&amp;" ("&amp;ListaOferta3!$B$1:$B$1073&amp;") "&amp;ListaOferta3!$J$1:$J$1073,MATCH(F$26&amp;$B27&amp;$B$26,ListaOferta3!$F$1:$F$1073&amp;ListaOferta3!$G$1:$G$1073&amp;ListaOferta3!$J$1:$J$1073,0))</f>
        <v>Regulação Ambiental no Setor Energético (1) S6</v>
      </c>
      <c r="G27" s="49" t="str" cm="1">
        <f t="array" ref="G27">INDEX(ListaOferta3!$A$1:$A$1073&amp;" ("&amp;ListaOferta3!$B$1:$B$1073&amp;") "&amp;ListaOferta3!$J$1:$J$1073,MATCH(G$26&amp;$B27&amp;$B$26,ListaOferta3!$F$1:$F$1073&amp;ListaOferta3!$G$1:$G$1073&amp;ListaOferta3!$J$1:$J$1073,0))</f>
        <v>Teoria de Sistemas de Conversão de Energia (1) S6</v>
      </c>
      <c r="H27" s="51"/>
      <c r="I27" s="52" t="s">
        <v>29</v>
      </c>
      <c r="J27" s="49" t="e" cm="1">
        <f t="array" ref="J27">INDEX(ListaOferta3!$A$1:$A$1073&amp;" ("&amp;ListaOferta3!$B$1:$B$1073&amp;") "&amp;ListaOferta3!$J$1:$J$1073,MATCH(J$26&amp;$I27&amp;$I$26,ListaOferta3!$F$1:$F$1073&amp;ListaOferta3!$G$1:$G$1073&amp;ListaOferta3!$J$1:$J$1073,0))</f>
        <v>#N/A</v>
      </c>
      <c r="K27" s="49" t="str" cm="1">
        <f t="array" ref="K27">INDEX(ListaOferta3!$A$1:$A$1073&amp;" ("&amp;ListaOferta3!$B$1:$B$1073&amp;") "&amp;ListaOferta3!$J$1:$J$1073,MATCH(K$26&amp;$I27&amp;$I$26,ListaOferta3!$F$1:$F$1073&amp;ListaOferta3!$G$1:$G$1073&amp;ListaOferta3!$J$1:$J$1073,0))</f>
        <v>Requisitos de Software (1) S7</v>
      </c>
      <c r="L27" s="49" t="str" cm="1">
        <f t="array" ref="L27">INDEX(ListaOferta3!$A$1:$A$1073&amp;" ("&amp;ListaOferta3!$B$1:$B$1073&amp;") "&amp;ListaOferta3!$J$1:$J$1073,MATCH(L$26&amp;$I27&amp;$I$26,ListaOferta3!$F$1:$F$1073&amp;ListaOferta3!$G$1:$G$1073&amp;ListaOferta3!$J$1:$J$1073,0))</f>
        <v>Fontes de Energia e Tecnologias de Conversão (1) S7</v>
      </c>
      <c r="M27" s="49" t="str" cm="1">
        <f t="array" ref="M27">INDEX(ListaOferta3!$A$1:$A$1073&amp;" ("&amp;ListaOferta3!$B$1:$B$1073&amp;") "&amp;ListaOferta3!$J$1:$J$1073,MATCH(M$26&amp;$I27&amp;$I$26,ListaOferta3!$F$1:$F$1073&amp;ListaOferta3!$G$1:$G$1073&amp;ListaOferta3!$J$1:$J$1073,0))</f>
        <v>Mecânica de Estruturas Aeroespaciais (1) S7</v>
      </c>
      <c r="N27" s="49" t="str" cm="1">
        <f t="array" ref="N27">INDEX(ListaOferta3!$A$1:$A$1073&amp;" ("&amp;ListaOferta3!$B$1:$B$1073&amp;") "&amp;ListaOferta3!$J$1:$J$1073,MATCH(N$26&amp;$I27&amp;$I$26,ListaOferta3!$F$1:$F$1073&amp;ListaOferta3!$G$1:$G$1073&amp;ListaOferta3!$J$1:$J$1073,0))</f>
        <v>Fontes de Energia e Tecnologias de Conversão (1) S7</v>
      </c>
      <c r="O27" s="51"/>
      <c r="P27" s="52" t="s">
        <v>29</v>
      </c>
      <c r="Q27" s="49" t="str" cm="1">
        <f t="array" ref="Q27">INDEX(ListaOferta3!$A$1:$A$1073&amp;" ("&amp;ListaOferta3!$B$1:$B$1073&amp;") "&amp;ListaOferta3!$J$1:$J$1073,MATCH(Q$26&amp;$P27&amp;$P$26,ListaOferta3!$F$1:$F$1073&amp;ListaOferta3!$G$1:$G$1073&amp;ListaOferta3!$J$1:$J$1073,0))</f>
        <v>Teoria de Circuitos Eletrônicos 1 (1) S8</v>
      </c>
      <c r="R27" s="49" t="e" cm="1">
        <f t="array" ref="R27">INDEX(ListaOferta3!$A$1:$A$1073&amp;" ("&amp;ListaOferta3!$B$1:$B$1073&amp;") "&amp;ListaOferta3!$J$1:$J$1073,MATCH(R$26&amp;$P27&amp;$P$26,ListaOferta3!$F$1:$F$1073&amp;ListaOferta3!$G$1:$G$1073&amp;ListaOferta3!$J$1:$J$1073,0))</f>
        <v>#N/A</v>
      </c>
      <c r="S27" s="49" t="str" cm="1">
        <f t="array" ref="S27">INDEX(ListaOferta3!$A$1:$A$1073&amp;" ("&amp;ListaOferta3!$B$1:$B$1073&amp;") "&amp;ListaOferta3!$J$1:$J$1073,MATCH(S$26&amp;$P27&amp;$P$26,ListaOferta3!$F$1:$F$1073&amp;ListaOferta3!$G$1:$G$1073&amp;ListaOferta3!$J$1:$J$1073,0))</f>
        <v>Teoria de Circuitos Eletrônicos 1 (1) S8</v>
      </c>
      <c r="T27" s="49" t="e" cm="1">
        <f t="array" ref="T27">INDEX(ListaOferta3!$A$1:$A$1073&amp;" ("&amp;ListaOferta3!$B$1:$B$1073&amp;") "&amp;ListaOferta3!$J$1:$J$1073,MATCH(T$26&amp;$P27&amp;$P$26,ListaOferta3!$F$1:$F$1073&amp;ListaOferta3!$G$1:$G$1073&amp;ListaOferta3!$J$1:$J$1073,0))</f>
        <v>#N/A</v>
      </c>
      <c r="U27" s="49" t="e" cm="1">
        <f t="array" ref="U27">INDEX(ListaOferta3!$A$1:$A$1073&amp;" ("&amp;ListaOferta3!$B$1:$B$1073&amp;") "&amp;ListaOferta3!$J$1:$J$1073,MATCH(U$26&amp;$P27&amp;$P$26,ListaOferta3!$F$1:$F$1073&amp;ListaOferta3!$G$1:$G$1073&amp;ListaOferta3!$J$1:$J$1073,0))</f>
        <v>#N/A</v>
      </c>
      <c r="V27" s="51"/>
      <c r="W27" s="52" t="s">
        <v>29</v>
      </c>
      <c r="X27" s="49" t="str" cm="1">
        <f t="array" ref="X27">INDEX(ListaOferta3!$A$1:$A$1073&amp;" ("&amp;ListaOferta3!$B$1:$B$1073&amp;") "&amp;ListaOferta3!$J$1:$J$1073,MATCH(X$26&amp;$W27&amp;$W$26,ListaOferta3!$F$1:$F$1073&amp;ListaOferta3!$G$1:$G$1073&amp;ListaOferta3!$J$1:$J$1073,0))</f>
        <v>Métodos Numéricos para Engenharia (3) S9</v>
      </c>
      <c r="Y27" s="49" t="str" cm="1">
        <f t="array" ref="Y27">INDEX(ListaOferta3!$A$1:$A$1073&amp;" ("&amp;ListaOferta3!$B$1:$B$1073&amp;") "&amp;ListaOferta3!$J$1:$J$1073,MATCH(Y$26&amp;$W27&amp;$W$26,ListaOferta3!$F$1:$F$1073&amp;ListaOferta3!$G$1:$G$1073&amp;ListaOferta3!$J$1:$J$1073,0))</f>
        <v>Teoria de Circuitos Eletrônicos 1 (2) S9</v>
      </c>
      <c r="Z27" s="49" t="str" cm="1">
        <f t="array" ref="Z27">INDEX(ListaOferta3!$A$1:$A$1073&amp;" ("&amp;ListaOferta3!$B$1:$B$1073&amp;") "&amp;ListaOferta3!$J$1:$J$1073,MATCH(Z$26&amp;$W27&amp;$W$26,ListaOferta3!$F$1:$F$1073&amp;ListaOferta3!$G$1:$G$1073&amp;ListaOferta3!$J$1:$J$1073,0))</f>
        <v>Métodos Numéricos para Engenharia (3) S9</v>
      </c>
      <c r="AA27" s="49" t="str" cm="1">
        <f t="array" ref="AA27">INDEX(ListaOferta3!$A$1:$A$1073&amp;" ("&amp;ListaOferta3!$B$1:$B$1073&amp;") "&amp;ListaOferta3!$J$1:$J$1073,MATCH(AA$26&amp;$W27&amp;$W$26,ListaOferta3!$F$1:$F$1073&amp;ListaOferta3!$G$1:$G$1073&amp;ListaOferta3!$J$1:$J$1073,0))</f>
        <v>Teoria de Circuitos Eletrônicos 1 (2) S9</v>
      </c>
      <c r="AB27" s="49" t="e" cm="1">
        <f t="array" ref="AB27">INDEX(ListaOferta3!$A$1:$A$1073&amp;" ("&amp;ListaOferta3!$B$1:$B$1073&amp;") "&amp;ListaOferta3!$J$1:$J$1073,MATCH(AB$26&amp;$W27&amp;$W$26,ListaOferta3!$F$1:$F$1073&amp;ListaOferta3!$G$1:$G$1073&amp;ListaOferta3!$J$1:$J$1073,0))</f>
        <v>#N/A</v>
      </c>
      <c r="AD27" s="52" t="s">
        <v>29</v>
      </c>
      <c r="AE27" s="49" t="str" cm="1">
        <f t="array" ref="AE27">INDEX(ListaOferta3!$A$1:$A$1073&amp;" ("&amp;ListaOferta3!$B$1:$B$1073&amp;") "&amp;ListaOferta3!$J$1:$J$1073,MATCH(AE$26&amp;$AD27&amp;$AD$26,ListaOferta3!$F$1:$F$1073&amp;ListaOferta3!$G$1:$G$1073&amp;ListaOferta3!$J$1:$J$1073,0))</f>
        <v>Desenho Industrial Assistido por Computador (5) S10</v>
      </c>
      <c r="AF27" s="49" t="str" cm="1">
        <f t="array" ref="AF27">INDEX(ListaOferta3!$A$1:$A$1073&amp;" ("&amp;ListaOferta3!$B$1:$B$1073&amp;") "&amp;ListaOferta3!$J$1:$J$1073,MATCH(AF$26&amp;$AD27&amp;$AD$26,ListaOferta3!$F$1:$F$1073&amp;ListaOferta3!$G$1:$G$1073&amp;ListaOferta3!$J$1:$J$1073,0))</f>
        <v>Algoritmos e Programação de Computadores (12) S10</v>
      </c>
      <c r="AG27" s="49" t="str" cm="1">
        <f t="array" ref="AG27">INDEX(ListaOferta3!$A$1:$A$1073&amp;" ("&amp;ListaOferta3!$B$1:$B$1073&amp;") "&amp;ListaOferta3!$J$1:$J$1073,MATCH(AG$26&amp;$AD27&amp;$AD$26,ListaOferta3!$F$1:$F$1073&amp;ListaOferta3!$G$1:$G$1073&amp;ListaOferta3!$J$1:$J$1073,0))</f>
        <v>Desenho Industrial Assistido por Computador (5) S10</v>
      </c>
      <c r="AH27" s="49" t="str" cm="1">
        <f t="array" ref="AH27">INDEX(ListaOferta3!$A$1:$A$1073&amp;" ("&amp;ListaOferta3!$B$1:$B$1073&amp;") "&amp;ListaOferta3!$J$1:$J$1073,MATCH(AH$26&amp;$AD27&amp;$AD$26,ListaOferta3!$F$1:$F$1073&amp;ListaOferta3!$G$1:$G$1073&amp;ListaOferta3!$J$1:$J$1073,0))</f>
        <v>Algoritmos e Programação de Computadores (12) S10</v>
      </c>
      <c r="AI27" s="49" t="str" cm="1">
        <f t="array" ref="AI27">INDEX(ListaOferta3!$A$1:$A$1073&amp;" ("&amp;ListaOferta3!$B$1:$B$1073&amp;") "&amp;ListaOferta3!$J$1:$J$1073,MATCH(AI$26&amp;$AD27&amp;$AD$26,ListaOferta3!$F$1:$F$1073&amp;ListaOferta3!$G$1:$G$1073&amp;ListaOferta3!$J$1:$J$1073,0))</f>
        <v>Desenho Industrial Assistido por Computador (5) S10</v>
      </c>
    </row>
    <row r="28" spans="1:36" ht="60" customHeight="1">
      <c r="A28" s="51"/>
      <c r="B28" s="52" t="s">
        <v>32</v>
      </c>
      <c r="C28" s="49" t="str" cm="1">
        <f t="array" ref="C28">INDEX(ListaOferta3!$A$1:$A$1073&amp;" ("&amp;ListaOferta3!$B$1:$B$1073&amp;") "&amp;ListaOferta3!$J$1:$J$1073,MATCH(C$26&amp;$B28&amp;$B$26,ListaOferta3!$F$1:$F$1073&amp;ListaOferta3!$G$1:$G$1073&amp;ListaOferta3!$J$1:$J$1073,0))</f>
        <v>Fundamentos de Redes de Computadores (1) S6</v>
      </c>
      <c r="D28" s="49" t="str" cm="1">
        <f t="array" ref="D28">INDEX(ListaOferta3!$A$1:$A$1073&amp;" ("&amp;ListaOferta3!$B$1:$B$1073&amp;") "&amp;ListaOferta3!$J$1:$J$1073,MATCH(D$26&amp;$B28&amp;$B$26,ListaOferta3!$F$1:$F$1073&amp;ListaOferta3!$G$1:$G$1073&amp;ListaOferta3!$J$1:$J$1073,0))</f>
        <v>Requisitos de Software (2) S6</v>
      </c>
      <c r="E28" s="49" t="str" cm="1">
        <f t="array" ref="E28">INDEX(ListaOferta3!$A$1:$A$1073&amp;" ("&amp;ListaOferta3!$B$1:$B$1073&amp;") "&amp;ListaOferta3!$J$1:$J$1073,MATCH(E$26&amp;$B28&amp;$B$26,ListaOferta3!$F$1:$F$1073&amp;ListaOferta3!$G$1:$G$1073&amp;ListaOferta3!$J$1:$J$1073,0))</f>
        <v>Fundamentos de Redes de Computadores (1) S6</v>
      </c>
      <c r="F28" s="49" t="str" cm="1">
        <f t="array" ref="F28">INDEX(ListaOferta3!$A$1:$A$1073&amp;" ("&amp;ListaOferta3!$B$1:$B$1073&amp;") "&amp;ListaOferta3!$J$1:$J$1073,MATCH(F$26&amp;$B28&amp;$B$26,ListaOferta3!$F$1:$F$1073&amp;ListaOferta3!$G$1:$G$1073&amp;ListaOferta3!$J$1:$J$1073,0))</f>
        <v>Requisitos de Software (1) S6</v>
      </c>
      <c r="G28" s="49" t="str" cm="1">
        <f t="array" ref="G28">INDEX(ListaOferta3!$A$1:$A$1073&amp;" ("&amp;ListaOferta3!$B$1:$B$1073&amp;") "&amp;ListaOferta3!$J$1:$J$1073,MATCH(G$26&amp;$B28&amp;$B$26,ListaOferta3!$F$1:$F$1073&amp;ListaOferta3!$G$1:$G$1073&amp;ListaOferta3!$J$1:$J$1073,0))</f>
        <v>Transmissão e Distribuição de Energia Elétrica (1) S6</v>
      </c>
      <c r="H28" s="51"/>
      <c r="I28" s="52" t="s">
        <v>32</v>
      </c>
      <c r="J28" s="49" t="str" cm="1">
        <f t="array" ref="J28">INDEX(ListaOferta3!$A$1:$A$1073&amp;" ("&amp;ListaOferta3!$B$1:$B$1073&amp;") "&amp;ListaOferta3!$J$1:$J$1073,MATCH(J$26&amp;$I28&amp;$I$26,ListaOferta3!$F$1:$F$1073&amp;ListaOferta3!$G$1:$G$1073&amp;ListaOferta3!$J$1:$J$1073,0))</f>
        <v>Interação Humano Computador (1) S7</v>
      </c>
      <c r="K28" s="49" t="e" cm="1">
        <f t="array" ref="K28">INDEX(ListaOferta3!$A$1:$A$1073&amp;" ("&amp;ListaOferta3!$B$1:$B$1073&amp;") "&amp;ListaOferta3!$J$1:$J$1073,MATCH(K$26&amp;$I28&amp;$I$26,ListaOferta3!$F$1:$F$1073&amp;ListaOferta3!$G$1:$G$1073&amp;ListaOferta3!$J$1:$J$1073,0))</f>
        <v>#N/A</v>
      </c>
      <c r="L28" s="49" t="str" cm="1">
        <f t="array" ref="L28">INDEX(ListaOferta3!$A$1:$A$1073&amp;" ("&amp;ListaOferta3!$B$1:$B$1073&amp;") "&amp;ListaOferta3!$J$1:$J$1073,MATCH(L$26&amp;$I28&amp;$I$26,ListaOferta3!$F$1:$F$1073&amp;ListaOferta3!$G$1:$G$1073&amp;ListaOferta3!$J$1:$J$1073,0))</f>
        <v>Integração e Testes (1) S7</v>
      </c>
      <c r="M28" s="49" t="e" cm="1">
        <f t="array" ref="M28">INDEX(ListaOferta3!$A$1:$A$1073&amp;" ("&amp;ListaOferta3!$B$1:$B$1073&amp;") "&amp;ListaOferta3!$J$1:$J$1073,MATCH(M$26&amp;$I28&amp;$I$26,ListaOferta3!$F$1:$F$1073&amp;ListaOferta3!$G$1:$G$1073&amp;ListaOferta3!$J$1:$J$1073,0))</f>
        <v>#N/A</v>
      </c>
      <c r="N28" s="49" t="e" cm="1">
        <f t="array" ref="N28">INDEX(ListaOferta3!$A$1:$A$1073&amp;" ("&amp;ListaOferta3!$B$1:$B$1073&amp;") "&amp;ListaOferta3!$J$1:$J$1073,MATCH(N$26&amp;$I28&amp;$I$26,ListaOferta3!$F$1:$F$1073&amp;ListaOferta3!$G$1:$G$1073&amp;ListaOferta3!$J$1:$J$1073,0))</f>
        <v>#N/A</v>
      </c>
      <c r="O28" s="51"/>
      <c r="P28" s="52" t="s">
        <v>32</v>
      </c>
      <c r="Q28" s="49" t="str" cm="1">
        <f t="array" ref="Q28">INDEX(ListaOferta3!$A$1:$A$1073&amp;" ("&amp;ListaOferta3!$B$1:$B$1073&amp;") "&amp;ListaOferta3!$J$1:$J$1073,MATCH(Q$26&amp;$P28&amp;$P$26,ListaOferta3!$F$1:$F$1073&amp;ListaOferta3!$G$1:$G$1073&amp;ListaOferta3!$J$1:$J$1073,0))</f>
        <v>Dinâmica dos Fluidos (1) S8</v>
      </c>
      <c r="R28" s="49" t="str" cm="1">
        <f t="array" ref="R28">INDEX(ListaOferta3!$A$1:$A$1073&amp;" ("&amp;ListaOferta3!$B$1:$B$1073&amp;") "&amp;ListaOferta3!$J$1:$J$1073,MATCH(R$26&amp;$P28&amp;$P$26,ListaOferta3!$F$1:$F$1073&amp;ListaOferta3!$G$1:$G$1073&amp;ListaOferta3!$J$1:$J$1073,0))</f>
        <v>Mecanica dos Sólidos 2 para Engenharia (1) S8</v>
      </c>
      <c r="S28" s="49" t="str" cm="1">
        <f t="array" ref="S28">INDEX(ListaOferta3!$A$1:$A$1073&amp;" ("&amp;ListaOferta3!$B$1:$B$1073&amp;") "&amp;ListaOferta3!$J$1:$J$1073,MATCH(S$26&amp;$P28&amp;$P$26,ListaOferta3!$F$1:$F$1073&amp;ListaOferta3!$G$1:$G$1073&amp;ListaOferta3!$J$1:$J$1073,0))</f>
        <v>Mecânica do Voo (1) S8</v>
      </c>
      <c r="T28" s="49" t="str" cm="1">
        <f t="array" ref="T28">INDEX(ListaOferta3!$A$1:$A$1073&amp;" ("&amp;ListaOferta3!$B$1:$B$1073&amp;") "&amp;ListaOferta3!$J$1:$J$1073,MATCH(T$26&amp;$P28&amp;$P$26,ListaOferta3!$F$1:$F$1073&amp;ListaOferta3!$G$1:$G$1073&amp;ListaOferta3!$J$1:$J$1073,0))</f>
        <v>Mecanica dos Sólidos 2 para Engenharia (1) S8</v>
      </c>
      <c r="U28" s="49" t="str" cm="1">
        <f t="array" ref="U28">INDEX(ListaOferta3!$A$1:$A$1073&amp;" ("&amp;ListaOferta3!$B$1:$B$1073&amp;") "&amp;ListaOferta3!$J$1:$J$1073,MATCH(U$26&amp;$P28&amp;$P$26,ListaOferta3!$F$1:$F$1073&amp;ListaOferta3!$G$1:$G$1073&amp;ListaOferta3!$J$1:$J$1073,0))</f>
        <v>Mecânica do Voo (1) S8</v>
      </c>
      <c r="V28" s="51"/>
      <c r="W28" s="52" t="s">
        <v>32</v>
      </c>
      <c r="X28" s="49" t="str" cm="1">
        <f t="array" ref="X28">INDEX(ListaOferta3!$A$1:$A$1073&amp;" ("&amp;ListaOferta3!$B$1:$B$1073&amp;") "&amp;ListaOferta3!$J$1:$J$1073,MATCH(X$26&amp;$W28&amp;$W$26,ListaOferta3!$F$1:$F$1073&amp;ListaOferta3!$G$1:$G$1073&amp;ListaOferta3!$J$1:$J$1073,0))</f>
        <v>Matematica Discreta 1 (2) S9</v>
      </c>
      <c r="Y28" s="49" t="str" cm="1">
        <f t="array" ref="Y28">INDEX(ListaOferta3!$A$1:$A$1073&amp;" ("&amp;ListaOferta3!$B$1:$B$1073&amp;") "&amp;ListaOferta3!$J$1:$J$1073,MATCH(Y$26&amp;$W28&amp;$W$26,ListaOferta3!$F$1:$F$1073&amp;ListaOferta3!$G$1:$G$1073&amp;ListaOferta3!$J$1:$J$1073,0))</f>
        <v>Compiladores 1 (3) S9</v>
      </c>
      <c r="Z28" s="49" t="str" cm="1">
        <f t="array" ref="Z28">INDEX(ListaOferta3!$A$1:$A$1073&amp;" ("&amp;ListaOferta3!$B$1:$B$1073&amp;") "&amp;ListaOferta3!$J$1:$J$1073,MATCH(Z$26&amp;$W28&amp;$W$26,ListaOferta3!$F$1:$F$1073&amp;ListaOferta3!$G$1:$G$1073&amp;ListaOferta3!$J$1:$J$1073,0))</f>
        <v>Estruturas de Dados 2 (1) S9</v>
      </c>
      <c r="AA28" s="49" t="str" cm="1">
        <f t="array" ref="AA28">INDEX(ListaOferta3!$A$1:$A$1073&amp;" ("&amp;ListaOferta3!$B$1:$B$1073&amp;") "&amp;ListaOferta3!$J$1:$J$1073,MATCH(AA$26&amp;$W28&amp;$W$26,ListaOferta3!$F$1:$F$1073&amp;ListaOferta3!$G$1:$G$1073&amp;ListaOferta3!$J$1:$J$1073,0))</f>
        <v>Compiladores 1 (3) S9</v>
      </c>
      <c r="AB28" s="49" t="str" cm="1">
        <f t="array" ref="AB28">INDEX(ListaOferta3!$A$1:$A$1073&amp;" ("&amp;ListaOferta3!$B$1:$B$1073&amp;") "&amp;ListaOferta3!$J$1:$J$1073,MATCH(AB$26&amp;$W28&amp;$W$26,ListaOferta3!$F$1:$F$1073&amp;ListaOferta3!$G$1:$G$1073&amp;ListaOferta3!$J$1:$J$1073,0))</f>
        <v>Estruturas de Dados 2 (1) S9</v>
      </c>
      <c r="AD28" s="52" t="s">
        <v>32</v>
      </c>
      <c r="AE28" s="49" t="str" cm="1">
        <f t="array" ref="AE28">INDEX(ListaOferta3!$A$1:$A$1073&amp;" ("&amp;ListaOferta3!$B$1:$B$1073&amp;") "&amp;ListaOferta3!$J$1:$J$1073,MATCH(AE$26&amp;$AD28&amp;$AD$26,ListaOferta3!$F$1:$F$1073&amp;ListaOferta3!$G$1:$G$1073&amp;ListaOferta3!$J$1:$J$1073,0))</f>
        <v>Desenho Industrial Assistido por Computador (4) S10</v>
      </c>
      <c r="AF28" s="49" t="str" cm="1">
        <f t="array" ref="AF28">INDEX(ListaOferta3!$A$1:$A$1073&amp;" ("&amp;ListaOferta3!$B$1:$B$1073&amp;") "&amp;ListaOferta3!$J$1:$J$1073,MATCH(AF$26&amp;$AD28&amp;$AD$26,ListaOferta3!$F$1:$F$1073&amp;ListaOferta3!$G$1:$G$1073&amp;ListaOferta3!$J$1:$J$1073,0))</f>
        <v>Desenho Industrial Assistido por Computador (4) S10</v>
      </c>
      <c r="AG28" s="49" t="str" cm="1">
        <f t="array" ref="AG28">INDEX(ListaOferta3!$A$1:$A$1073&amp;" ("&amp;ListaOferta3!$B$1:$B$1073&amp;") "&amp;ListaOferta3!$J$1:$J$1073,MATCH(AG$26&amp;$AD28&amp;$AD$26,ListaOferta3!$F$1:$F$1073&amp;ListaOferta3!$G$1:$G$1073&amp;ListaOferta3!$J$1:$J$1073,0))</f>
        <v>Algoritmos e Programação de Computadores (4) S10</v>
      </c>
      <c r="AH28" s="49" t="str" cm="1">
        <f t="array" ref="AH28">INDEX(ListaOferta3!$A$1:$A$1073&amp;" ("&amp;ListaOferta3!$B$1:$B$1073&amp;") "&amp;ListaOferta3!$J$1:$J$1073,MATCH(AH$26&amp;$AD28&amp;$AD$26,ListaOferta3!$F$1:$F$1073&amp;ListaOferta3!$G$1:$G$1073&amp;ListaOferta3!$J$1:$J$1073,0))</f>
        <v>Desenho Industrial Assistido por Computador (4) S10</v>
      </c>
      <c r="AI28" s="49" t="str" cm="1">
        <f t="array" ref="AI28">INDEX(ListaOferta3!$A$1:$A$1073&amp;" ("&amp;ListaOferta3!$B$1:$B$1073&amp;") "&amp;ListaOferta3!$J$1:$J$1073,MATCH(AI$26&amp;$AD28&amp;$AD$26,ListaOferta3!$F$1:$F$1073&amp;ListaOferta3!$G$1:$G$1073&amp;ListaOferta3!$J$1:$J$1073,0))</f>
        <v>Algoritmos e Programação de Computadores (4) S10</v>
      </c>
    </row>
    <row r="29" spans="1:36" ht="60" customHeight="1">
      <c r="A29" s="51"/>
      <c r="B29" s="52" t="s">
        <v>56</v>
      </c>
      <c r="C29" s="49" t="e" cm="1">
        <f t="array" ref="C29">INDEX(ListaOferta3!$A$1:$A$1073&amp;" ("&amp;ListaOferta3!$B$1:$B$1073&amp;") "&amp;ListaOferta3!$J$1:$J$1073,MATCH(C$26&amp;$B29&amp;$B$26,ListaOferta3!$F$1:$F$1073&amp;ListaOferta3!$G$1:$G$1073&amp;ListaOferta3!$J$1:$J$1073,0))</f>
        <v>#N/A</v>
      </c>
      <c r="D29" s="49" t="e" cm="1">
        <f t="array" ref="D29">INDEX(ListaOferta3!$A$1:$A$1073&amp;" ("&amp;ListaOferta3!$B$1:$B$1073&amp;") "&amp;ListaOferta3!$J$1:$J$1073,MATCH(D$26&amp;$B29&amp;$B$26,ListaOferta3!$F$1:$F$1073&amp;ListaOferta3!$G$1:$G$1073&amp;ListaOferta3!$J$1:$J$1073,0))</f>
        <v>#N/A</v>
      </c>
      <c r="E29" s="49" t="e" cm="1">
        <f t="array" ref="E29">INDEX(ListaOferta3!$A$1:$A$1073&amp;" ("&amp;ListaOferta3!$B$1:$B$1073&amp;") "&amp;ListaOferta3!$J$1:$J$1073,MATCH(E$26&amp;$B29&amp;$B$26,ListaOferta3!$F$1:$F$1073&amp;ListaOferta3!$G$1:$G$1073&amp;ListaOferta3!$J$1:$J$1073,0))</f>
        <v>#N/A</v>
      </c>
      <c r="F29" s="49" t="e" cm="1">
        <f t="array" ref="F29">INDEX(ListaOferta3!$A$1:$A$1073&amp;" ("&amp;ListaOferta3!$B$1:$B$1073&amp;") "&amp;ListaOferta3!$J$1:$J$1073,MATCH(F$26&amp;$B29&amp;$B$26,ListaOferta3!$F$1:$F$1073&amp;ListaOferta3!$G$1:$G$1073&amp;ListaOferta3!$J$1:$J$1073,0))</f>
        <v>#N/A</v>
      </c>
      <c r="G29" s="49" t="e" cm="1">
        <f t="array" ref="G29">INDEX(ListaOferta3!$A$1:$A$1073&amp;" ("&amp;ListaOferta3!$B$1:$B$1073&amp;") "&amp;ListaOferta3!$J$1:$J$1073,MATCH(G$26&amp;$B29&amp;$B$26,ListaOferta3!$F$1:$F$1073&amp;ListaOferta3!$G$1:$G$1073&amp;ListaOferta3!$J$1:$J$1073,0))</f>
        <v>#N/A</v>
      </c>
      <c r="H29" s="51"/>
      <c r="I29" s="52" t="s">
        <v>56</v>
      </c>
      <c r="J29" s="49" t="e" cm="1">
        <f t="array" ref="J29">INDEX(ListaOferta3!$A$1:$A$1073&amp;" ("&amp;ListaOferta3!$B$1:$B$1073&amp;") "&amp;ListaOferta3!$J$1:$J$1073,MATCH(J$26&amp;$I29&amp;$I$26,ListaOferta3!$F$1:$F$1073&amp;ListaOferta3!$G$1:$G$1073&amp;ListaOferta3!$J$1:$J$1073,0))</f>
        <v>#N/A</v>
      </c>
      <c r="K29" s="49" t="e" cm="1">
        <f t="array" ref="K29">INDEX(ListaOferta3!$A$1:$A$1073&amp;" ("&amp;ListaOferta3!$B$1:$B$1073&amp;") "&amp;ListaOferta3!$J$1:$J$1073,MATCH(K$26&amp;$I29&amp;$I$26,ListaOferta3!$F$1:$F$1073&amp;ListaOferta3!$G$1:$G$1073&amp;ListaOferta3!$J$1:$J$1073,0))</f>
        <v>#N/A</v>
      </c>
      <c r="L29" s="49" t="e" cm="1">
        <f t="array" ref="L29">INDEX(ListaOferta3!$A$1:$A$1073&amp;" ("&amp;ListaOferta3!$B$1:$B$1073&amp;") "&amp;ListaOferta3!$J$1:$J$1073,MATCH(L$26&amp;$I29&amp;$I$26,ListaOferta3!$F$1:$F$1073&amp;ListaOferta3!$G$1:$G$1073&amp;ListaOferta3!$J$1:$J$1073,0))</f>
        <v>#N/A</v>
      </c>
      <c r="M29" s="49" t="e" cm="1">
        <f t="array" ref="M29">INDEX(ListaOferta3!$A$1:$A$1073&amp;" ("&amp;ListaOferta3!$B$1:$B$1073&amp;") "&amp;ListaOferta3!$J$1:$J$1073,MATCH(M$26&amp;$I29&amp;$I$26,ListaOferta3!$F$1:$F$1073&amp;ListaOferta3!$G$1:$G$1073&amp;ListaOferta3!$J$1:$J$1073,0))</f>
        <v>#N/A</v>
      </c>
      <c r="N29" s="49" t="e" cm="1">
        <f t="array" ref="N29">INDEX(ListaOferta3!$A$1:$A$1073&amp;" ("&amp;ListaOferta3!$B$1:$B$1073&amp;") "&amp;ListaOferta3!$J$1:$J$1073,MATCH(N$26&amp;$I29&amp;$I$26,ListaOferta3!$F$1:$F$1073&amp;ListaOferta3!$G$1:$G$1073&amp;ListaOferta3!$J$1:$J$1073,0))</f>
        <v>#N/A</v>
      </c>
      <c r="O29" s="51"/>
      <c r="P29" s="52" t="s">
        <v>56</v>
      </c>
      <c r="Q29" s="49" t="e" cm="1">
        <f t="array" ref="Q29">INDEX(ListaOferta3!$A$1:$A$1073&amp;" ("&amp;ListaOferta3!$B$1:$B$1073&amp;") "&amp;ListaOferta3!$J$1:$J$1073,MATCH(Q$26&amp;$P29&amp;$P$26,ListaOferta3!$F$1:$F$1073&amp;ListaOferta3!$G$1:$G$1073&amp;ListaOferta3!$J$1:$J$1073,0))</f>
        <v>#N/A</v>
      </c>
      <c r="R29" s="49" t="e" cm="1">
        <f t="array" ref="R29">INDEX(ListaOferta3!$A$1:$A$1073&amp;" ("&amp;ListaOferta3!$B$1:$B$1073&amp;") "&amp;ListaOferta3!$J$1:$J$1073,MATCH(R$26&amp;$P29&amp;$P$26,ListaOferta3!$F$1:$F$1073&amp;ListaOferta3!$G$1:$G$1073&amp;ListaOferta3!$J$1:$J$1073,0))</f>
        <v>#N/A</v>
      </c>
      <c r="S29" s="49" t="e" cm="1">
        <f t="array" ref="S29">INDEX(ListaOferta3!$A$1:$A$1073&amp;" ("&amp;ListaOferta3!$B$1:$B$1073&amp;") "&amp;ListaOferta3!$J$1:$J$1073,MATCH(S$26&amp;$P29&amp;$P$26,ListaOferta3!$F$1:$F$1073&amp;ListaOferta3!$G$1:$G$1073&amp;ListaOferta3!$J$1:$J$1073,0))</f>
        <v>#N/A</v>
      </c>
      <c r="T29" s="49" t="e" cm="1">
        <f t="array" ref="T29">INDEX(ListaOferta3!$A$1:$A$1073&amp;" ("&amp;ListaOferta3!$B$1:$B$1073&amp;") "&amp;ListaOferta3!$J$1:$J$1073,MATCH(T$26&amp;$P29&amp;$P$26,ListaOferta3!$F$1:$F$1073&amp;ListaOferta3!$G$1:$G$1073&amp;ListaOferta3!$J$1:$J$1073,0))</f>
        <v>#N/A</v>
      </c>
      <c r="U29" s="49" t="e" cm="1">
        <f t="array" ref="U29">INDEX(ListaOferta3!$A$1:$A$1073&amp;" ("&amp;ListaOferta3!$B$1:$B$1073&amp;") "&amp;ListaOferta3!$J$1:$J$1073,MATCH(U$26&amp;$P29&amp;$P$26,ListaOferta3!$F$1:$F$1073&amp;ListaOferta3!$G$1:$G$1073&amp;ListaOferta3!$J$1:$J$1073,0))</f>
        <v>#N/A</v>
      </c>
      <c r="V29" s="51"/>
      <c r="W29" s="52" t="s">
        <v>56</v>
      </c>
      <c r="X29" s="49" t="str" cm="1">
        <f t="array" ref="X29">INDEX(ListaOferta3!$A$1:$A$1073&amp;" ("&amp;ListaOferta3!$B$1:$B$1073&amp;") "&amp;ListaOferta3!$J$1:$J$1073,MATCH(X$26&amp;$W29&amp;$W$26,ListaOferta3!$F$1:$F$1073&amp;ListaOferta3!$G$1:$G$1073&amp;ListaOferta3!$J$1:$J$1073,0))</f>
        <v>Cálculo 1 (35) S9</v>
      </c>
      <c r="Y29" s="49" t="e" cm="1">
        <f t="array" ref="Y29">INDEX(ListaOferta3!$A$1:$A$1073&amp;" ("&amp;ListaOferta3!$B$1:$B$1073&amp;") "&amp;ListaOferta3!$J$1:$J$1073,MATCH(Y$26&amp;$W29&amp;$W$26,ListaOferta3!$F$1:$F$1073&amp;ListaOferta3!$G$1:$G$1073&amp;ListaOferta3!$J$1:$J$1073,0))</f>
        <v>#N/A</v>
      </c>
      <c r="Z29" s="49" t="e" cm="1">
        <f t="array" ref="Z29">INDEX(ListaOferta3!$A$1:$A$1073&amp;" ("&amp;ListaOferta3!$B$1:$B$1073&amp;") "&amp;ListaOferta3!$J$1:$J$1073,MATCH(Z$26&amp;$W29&amp;$W$26,ListaOferta3!$F$1:$F$1073&amp;ListaOferta3!$G$1:$G$1073&amp;ListaOferta3!$J$1:$J$1073,0))</f>
        <v>#N/A</v>
      </c>
      <c r="AA29" s="49" t="e" cm="1">
        <f t="array" ref="AA29">INDEX(ListaOferta3!$A$1:$A$1073&amp;" ("&amp;ListaOferta3!$B$1:$B$1073&amp;") "&amp;ListaOferta3!$J$1:$J$1073,MATCH(AA$26&amp;$W29&amp;$W$26,ListaOferta3!$F$1:$F$1073&amp;ListaOferta3!$G$1:$G$1073&amp;ListaOferta3!$J$1:$J$1073,0))</f>
        <v>#N/A</v>
      </c>
      <c r="AB29" s="49" t="e" cm="1">
        <f t="array" ref="AB29">INDEX(ListaOferta3!$A$1:$A$1073&amp;" ("&amp;ListaOferta3!$B$1:$B$1073&amp;") "&amp;ListaOferta3!$J$1:$J$1073,MATCH(AB$26&amp;$W29&amp;$W$26,ListaOferta3!$F$1:$F$1073&amp;ListaOferta3!$G$1:$G$1073&amp;ListaOferta3!$J$1:$J$1073,0))</f>
        <v>#N/A</v>
      </c>
      <c r="AD29" s="52" t="s">
        <v>56</v>
      </c>
      <c r="AE29" s="49" t="e" cm="1">
        <f t="array" ref="AE29">INDEX(ListaOferta3!$A$1:$A$1073&amp;" ("&amp;ListaOferta3!$B$1:$B$1073&amp;") "&amp;ListaOferta3!$J$1:$J$1073,MATCH(AE$26&amp;$AD29&amp;$AD$26,ListaOferta3!$F$1:$F$1073&amp;ListaOferta3!$G$1:$G$1073&amp;ListaOferta3!$J$1:$J$1073,0))</f>
        <v>#N/A</v>
      </c>
      <c r="AF29" s="49" t="str" cm="1">
        <f t="array" ref="AF29">INDEX(ListaOferta3!$A$1:$A$1073&amp;" ("&amp;ListaOferta3!$B$1:$B$1073&amp;") "&amp;ListaOferta3!$J$1:$J$1073,MATCH(AF$26&amp;$AD29&amp;$AD$26,ListaOferta3!$F$1:$F$1073&amp;ListaOferta3!$G$1:$G$1073&amp;ListaOferta3!$J$1:$J$1073,0))</f>
        <v>Orientação a Objetos (5) S10</v>
      </c>
      <c r="AG29" s="49" t="e" cm="1">
        <f t="array" ref="AG29">INDEX(ListaOferta3!$A$1:$A$1073&amp;" ("&amp;ListaOferta3!$B$1:$B$1073&amp;") "&amp;ListaOferta3!$J$1:$J$1073,MATCH(AG$26&amp;$AD29&amp;$AD$26,ListaOferta3!$F$1:$F$1073&amp;ListaOferta3!$G$1:$G$1073&amp;ListaOferta3!$J$1:$J$1073,0))</f>
        <v>#N/A</v>
      </c>
      <c r="AH29" s="49" t="str" cm="1">
        <f t="array" ref="AH29">INDEX(ListaOferta3!$A$1:$A$1073&amp;" ("&amp;ListaOferta3!$B$1:$B$1073&amp;") "&amp;ListaOferta3!$J$1:$J$1073,MATCH(AH$26&amp;$AD29&amp;$AD$26,ListaOferta3!$F$1:$F$1073&amp;ListaOferta3!$G$1:$G$1073&amp;ListaOferta3!$J$1:$J$1073,0))</f>
        <v>Orientação a Objetos (5) S10</v>
      </c>
      <c r="AI29" s="49" t="e" cm="1">
        <f t="array" ref="AI29">INDEX(ListaOferta3!$A$1:$A$1073&amp;" ("&amp;ListaOferta3!$B$1:$B$1073&amp;") "&amp;ListaOferta3!$J$1:$J$1073,MATCH(AI$26&amp;$AD29&amp;$AD$26,ListaOferta3!$F$1:$F$1073&amp;ListaOferta3!$G$1:$G$1073&amp;ListaOferta3!$J$1:$J$1073,0))</f>
        <v>#N/A</v>
      </c>
    </row>
    <row r="30" spans="1:36" ht="60" customHeight="1">
      <c r="A30" s="51"/>
      <c r="B30" s="53" t="s">
        <v>41</v>
      </c>
      <c r="C30" s="49" t="str" cm="1">
        <f t="array" ref="C30">INDEX(ListaOferta3!$A$1:$A$1073&amp;" ("&amp;ListaOferta3!$B$1:$B$1073&amp;") "&amp;ListaOferta3!$J$1:$J$1073,MATCH(C$26&amp;$B30&amp;$B$26,ListaOferta3!$F$1:$F$1073&amp;ListaOferta3!$G$1:$G$1073&amp;ListaOferta3!$J$1:$J$1073,0))</f>
        <v>Termodinâmica 1 (5) S6</v>
      </c>
      <c r="D30" s="49" t="str" cm="1">
        <f t="array" ref="D30">INDEX(ListaOferta3!$A$1:$A$1073&amp;" ("&amp;ListaOferta3!$B$1:$B$1073&amp;") "&amp;ListaOferta3!$J$1:$J$1073,MATCH(D$26&amp;$B30&amp;$B$26,ListaOferta3!$F$1:$F$1073&amp;ListaOferta3!$G$1:$G$1073&amp;ListaOferta3!$J$1:$J$1073,0))</f>
        <v>Topicos Especiais 2 em Engenharia Aeroespacial (1) S6</v>
      </c>
      <c r="E30" s="49" t="str" cm="1">
        <f t="array" ref="E30">INDEX(ListaOferta3!$A$1:$A$1073&amp;" ("&amp;ListaOferta3!$B$1:$B$1073&amp;") "&amp;ListaOferta3!$J$1:$J$1073,MATCH(E$26&amp;$B30&amp;$B$26,ListaOferta3!$F$1:$F$1073&amp;ListaOferta3!$G$1:$G$1073&amp;ListaOferta3!$J$1:$J$1073,0))</f>
        <v>Princípios de Controle (1) S6</v>
      </c>
      <c r="F30" s="49" t="str" cm="1">
        <f t="array" ref="F30">INDEX(ListaOferta3!$A$1:$A$1073&amp;" ("&amp;ListaOferta3!$B$1:$B$1073&amp;") "&amp;ListaOferta3!$J$1:$J$1073,MATCH(F$26&amp;$B30&amp;$B$26,ListaOferta3!$F$1:$F$1073&amp;ListaOferta3!$G$1:$G$1073&amp;ListaOferta3!$J$1:$J$1073,0))</f>
        <v>Topicos Especiais 2 em Engenharia Aeroespacial (1) S6</v>
      </c>
      <c r="G30" s="49" t="str" cm="1">
        <f t="array" ref="G30">INDEX(ListaOferta3!$A$1:$A$1073&amp;" ("&amp;ListaOferta3!$B$1:$B$1073&amp;") "&amp;ListaOferta3!$J$1:$J$1073,MATCH(G$26&amp;$B30&amp;$B$26,ListaOferta3!$F$1:$F$1073&amp;ListaOferta3!$G$1:$G$1073&amp;ListaOferta3!$J$1:$J$1073,0))</f>
        <v>Princípios de Controle (1) S6</v>
      </c>
      <c r="H30" s="51"/>
      <c r="I30" s="53" t="s">
        <v>41</v>
      </c>
      <c r="J30" s="49" t="str" cm="1">
        <f t="array" ref="J30">INDEX(ListaOferta3!$A$1:$A$1073&amp;" ("&amp;ListaOferta3!$B$1:$B$1073&amp;") "&amp;ListaOferta3!$J$1:$J$1073,MATCH(J$26&amp;$I30&amp;$I$26,ListaOferta3!$F$1:$F$1073&amp;ListaOferta3!$G$1:$G$1073&amp;ListaOferta3!$J$1:$J$1073,0))</f>
        <v>Métodos de Desenvolvimento de Software (4) S7</v>
      </c>
      <c r="K30" s="49" t="str" cm="1">
        <f t="array" ref="K30">INDEX(ListaOferta3!$A$1:$A$1073&amp;" ("&amp;ListaOferta3!$B$1:$B$1073&amp;") "&amp;ListaOferta3!$J$1:$J$1073,MATCH(K$26&amp;$I30&amp;$I$26,ListaOferta3!$F$1:$F$1073&amp;ListaOferta3!$G$1:$G$1073&amp;ListaOferta3!$J$1:$J$1073,0))</f>
        <v>Tópicos Especiais de Engenharia de Software (3) S7</v>
      </c>
      <c r="L30" s="49" t="str" cm="1">
        <f t="array" ref="L30">INDEX(ListaOferta3!$A$1:$A$1073&amp;" ("&amp;ListaOferta3!$B$1:$B$1073&amp;") "&amp;ListaOferta3!$J$1:$J$1073,MATCH(L$26&amp;$I30&amp;$I$26,ListaOferta3!$F$1:$F$1073&amp;ListaOferta3!$G$1:$G$1073&amp;ListaOferta3!$J$1:$J$1073,0))</f>
        <v>Tópicos Especiais em Eletronica (3) S7</v>
      </c>
      <c r="M30" s="49" t="str" cm="1">
        <f t="array" ref="M30">INDEX(ListaOferta3!$A$1:$A$1073&amp;" ("&amp;ListaOferta3!$B$1:$B$1073&amp;") "&amp;ListaOferta3!$J$1:$J$1073,MATCH(M$26&amp;$I30&amp;$I$26,ListaOferta3!$F$1:$F$1073&amp;ListaOferta3!$G$1:$G$1073&amp;ListaOferta3!$J$1:$J$1073,0))</f>
        <v>Tópicos Especiais de Engenharia de Software (3) S7</v>
      </c>
      <c r="N30" s="49" t="e" cm="1">
        <f t="array" ref="N30">INDEX(ListaOferta3!$A$1:$A$1073&amp;" ("&amp;ListaOferta3!$B$1:$B$1073&amp;") "&amp;ListaOferta3!$J$1:$J$1073,MATCH(N$26&amp;$I30&amp;$I$26,ListaOferta3!$F$1:$F$1073&amp;ListaOferta3!$G$1:$G$1073&amp;ListaOferta3!$J$1:$J$1073,0))</f>
        <v>#N/A</v>
      </c>
      <c r="O30" s="51"/>
      <c r="P30" s="53" t="s">
        <v>41</v>
      </c>
      <c r="Q30" s="49" t="e" cm="1">
        <f t="array" ref="Q30">INDEX(ListaOferta3!$A$1:$A$1073&amp;" ("&amp;ListaOferta3!$B$1:$B$1073&amp;") "&amp;ListaOferta3!$J$1:$J$1073,MATCH(Q$26&amp;$P30&amp;$P$26,ListaOferta3!$F$1:$F$1073&amp;ListaOferta3!$G$1:$G$1073&amp;ListaOferta3!$J$1:$J$1073,0))</f>
        <v>#N/A</v>
      </c>
      <c r="R30" s="49" t="str" cm="1">
        <f t="array" ref="R30">INDEX(ListaOferta3!$A$1:$A$1073&amp;" ("&amp;ListaOferta3!$B$1:$B$1073&amp;") "&amp;ListaOferta3!$J$1:$J$1073,MATCH(R$26&amp;$P30&amp;$P$26,ListaOferta3!$F$1:$F$1073&amp;ListaOferta3!$G$1:$G$1073&amp;ListaOferta3!$J$1:$J$1073,0))</f>
        <v>Tecnologias de Fabricação 1 (1) S8</v>
      </c>
      <c r="S30" s="49" t="e" cm="1">
        <f t="array" ref="S30">INDEX(ListaOferta3!$A$1:$A$1073&amp;" ("&amp;ListaOferta3!$B$1:$B$1073&amp;") "&amp;ListaOferta3!$J$1:$J$1073,MATCH(S$26&amp;$P30&amp;$P$26,ListaOferta3!$F$1:$F$1073&amp;ListaOferta3!$G$1:$G$1073&amp;ListaOferta3!$J$1:$J$1073,0))</f>
        <v>#N/A</v>
      </c>
      <c r="T30" s="49" t="str" cm="1">
        <f t="array" ref="T30">INDEX(ListaOferta3!$A$1:$A$1073&amp;" ("&amp;ListaOferta3!$B$1:$B$1073&amp;") "&amp;ListaOferta3!$J$1:$J$1073,MATCH(T$26&amp;$P30&amp;$P$26,ListaOferta3!$F$1:$F$1073&amp;ListaOferta3!$G$1:$G$1073&amp;ListaOferta3!$J$1:$J$1073,0))</f>
        <v>Tecnologias de Fabricação 1 (1) S8</v>
      </c>
      <c r="U30" s="49" t="e" cm="1">
        <f t="array" ref="U30">INDEX(ListaOferta3!$A$1:$A$1073&amp;" ("&amp;ListaOferta3!$B$1:$B$1073&amp;") "&amp;ListaOferta3!$J$1:$J$1073,MATCH(U$26&amp;$P30&amp;$P$26,ListaOferta3!$F$1:$F$1073&amp;ListaOferta3!$G$1:$G$1073&amp;ListaOferta3!$J$1:$J$1073,0))</f>
        <v>#N/A</v>
      </c>
      <c r="V30" s="51"/>
      <c r="W30" s="53" t="s">
        <v>41</v>
      </c>
      <c r="X30" s="49" t="e" cm="1">
        <f t="array" ref="X30">INDEX(ListaOferta3!$A$1:$A$1073&amp;" ("&amp;ListaOferta3!$B$1:$B$1073&amp;") "&amp;ListaOferta3!$J$1:$J$1073,MATCH(X$26&amp;$W30&amp;$W$26,ListaOferta3!$F$1:$F$1073&amp;ListaOferta3!$G$1:$G$1073&amp;ListaOferta3!$J$1:$J$1073,0))</f>
        <v>#N/A</v>
      </c>
      <c r="Y30" s="49" t="str" cm="1">
        <f t="array" ref="Y30">INDEX(ListaOferta3!$A$1:$A$1073&amp;" ("&amp;ListaOferta3!$B$1:$B$1073&amp;") "&amp;ListaOferta3!$J$1:$J$1073,MATCH(Y$26&amp;$W30&amp;$W$26,ListaOferta3!$F$1:$F$1073&amp;ListaOferta3!$G$1:$G$1073&amp;ListaOferta3!$J$1:$J$1073,0))</f>
        <v>Química Geral Teórica (11) S9</v>
      </c>
      <c r="Z30" s="49" t="str" cm="1">
        <f t="array" ref="Z30">INDEX(ListaOferta3!$A$1:$A$1073&amp;" ("&amp;ListaOferta3!$B$1:$B$1073&amp;") "&amp;ListaOferta3!$J$1:$J$1073,MATCH(Z$26&amp;$W30&amp;$W$26,ListaOferta3!$F$1:$F$1073&amp;ListaOferta3!$G$1:$G$1073&amp;ListaOferta3!$J$1:$J$1073,0))</f>
        <v>Qualidade de Software 1 (2) S9</v>
      </c>
      <c r="AA30" s="49" t="str" cm="1">
        <f t="array" ref="AA30">INDEX(ListaOferta3!$A$1:$A$1073&amp;" ("&amp;ListaOferta3!$B$1:$B$1073&amp;") "&amp;ListaOferta3!$J$1:$J$1073,MATCH(AA$26&amp;$W30&amp;$W$26,ListaOferta3!$F$1:$F$1073&amp;ListaOferta3!$G$1:$G$1073&amp;ListaOferta3!$J$1:$J$1073,0))</f>
        <v>Química Geral Teórica (11) S9</v>
      </c>
      <c r="AB30" s="49" t="str" cm="1">
        <f t="array" ref="AB30">INDEX(ListaOferta3!$A$1:$A$1073&amp;" ("&amp;ListaOferta3!$B$1:$B$1073&amp;") "&amp;ListaOferta3!$J$1:$J$1073,MATCH(AB$26&amp;$W30&amp;$W$26,ListaOferta3!$F$1:$F$1073&amp;ListaOferta3!$G$1:$G$1073&amp;ListaOferta3!$J$1:$J$1073,0))</f>
        <v>Matematica Discreta 1 (1) S9</v>
      </c>
      <c r="AD30" s="53" t="s">
        <v>41</v>
      </c>
      <c r="AE30" s="49" t="str" cm="1">
        <f t="array" ref="AE30">INDEX(ListaOferta3!$A$1:$A$1073&amp;" ("&amp;ListaOferta3!$B$1:$B$1073&amp;") "&amp;ListaOferta3!$J$1:$J$1073,MATCH(AE$26&amp;$AD30&amp;$AD$26,ListaOferta3!$F$1:$F$1073&amp;ListaOferta3!$G$1:$G$1073&amp;ListaOferta3!$J$1:$J$1073,0))</f>
        <v>Programacao para Sistemas Paralelos e Distribuídos (1) S10</v>
      </c>
      <c r="AF30" s="49" t="str" cm="1">
        <f t="array" ref="AF30">INDEX(ListaOferta3!$A$1:$A$1073&amp;" ("&amp;ListaOferta3!$B$1:$B$1073&amp;") "&amp;ListaOferta3!$J$1:$J$1073,MATCH(AF$26&amp;$AD30&amp;$AD$26,ListaOferta3!$F$1:$F$1073&amp;ListaOferta3!$G$1:$G$1073&amp;ListaOferta3!$J$1:$J$1073,0))</f>
        <v>Testes de Software (1) S10</v>
      </c>
      <c r="AG30" s="49" t="str" cm="1">
        <f t="array" ref="AG30">INDEX(ListaOferta3!$A$1:$A$1073&amp;" ("&amp;ListaOferta3!$B$1:$B$1073&amp;") "&amp;ListaOferta3!$J$1:$J$1073,MATCH(AG$26&amp;$AD30&amp;$AD$26,ListaOferta3!$F$1:$F$1073&amp;ListaOferta3!$G$1:$G$1073&amp;ListaOferta3!$J$1:$J$1073,0))</f>
        <v>Orientação a Objetos (3) S10</v>
      </c>
      <c r="AH30" s="49" t="str" cm="1">
        <f t="array" ref="AH30">INDEX(ListaOferta3!$A$1:$A$1073&amp;" ("&amp;ListaOferta3!$B$1:$B$1073&amp;") "&amp;ListaOferta3!$J$1:$J$1073,MATCH(AH$26&amp;$AD30&amp;$AD$26,ListaOferta3!$F$1:$F$1073&amp;ListaOferta3!$G$1:$G$1073&amp;ListaOferta3!$J$1:$J$1073,0))</f>
        <v>Testes de Software (1) S10</v>
      </c>
      <c r="AI30" s="49" t="str" cm="1">
        <f t="array" ref="AI30">INDEX(ListaOferta3!$A$1:$A$1073&amp;" ("&amp;ListaOferta3!$B$1:$B$1073&amp;") "&amp;ListaOferta3!$J$1:$J$1073,MATCH(AI$26&amp;$AD30&amp;$AD$26,ListaOferta3!$F$1:$F$1073&amp;ListaOferta3!$G$1:$G$1073&amp;ListaOferta3!$J$1:$J$1073,0))</f>
        <v>Orientação a Objetos (3) S10</v>
      </c>
    </row>
    <row r="31" spans="1:36" ht="60" customHeight="1">
      <c r="A31" s="51"/>
      <c r="B31" s="75" t="s">
        <v>17</v>
      </c>
      <c r="C31" s="49" t="e" cm="1">
        <f t="array" ref="C31">INDEX(ListaOferta3!$A$1:$A$1073&amp;" ("&amp;ListaOferta3!$B$1:$B$1073&amp;") "&amp;ListaOferta3!$J$1:$J$1073,MATCH(C$26&amp;$B31&amp;$B$26,ListaOferta3!$F$1:$F$1073&amp;ListaOferta3!$G$1:$G$1073&amp;ListaOferta3!$J$1:$J$1073,0))</f>
        <v>#N/A</v>
      </c>
      <c r="D31" s="49" t="str" cm="1">
        <f t="array" ref="D31">INDEX(ListaOferta3!$A$1:$A$1073&amp;" ("&amp;ListaOferta3!$B$1:$B$1073&amp;") "&amp;ListaOferta3!$J$1:$J$1073,MATCH(D$26&amp;$B31&amp;$B$26,ListaOferta3!$F$1:$F$1073&amp;ListaOferta3!$G$1:$G$1073&amp;ListaOferta3!$J$1:$J$1073,0))</f>
        <v>Métodos Experimentais para Engenharia (1) S6</v>
      </c>
      <c r="E31" s="49" t="str" cm="1">
        <f t="array" ref="E31">INDEX(ListaOferta3!$A$1:$A$1073&amp;" ("&amp;ListaOferta3!$B$1:$B$1073&amp;") "&amp;ListaOferta3!$J$1:$J$1073,MATCH(E$26&amp;$B31&amp;$B$26,ListaOferta3!$F$1:$F$1073&amp;ListaOferta3!$G$1:$G$1073&amp;ListaOferta3!$J$1:$J$1073,0))</f>
        <v>Projeto Integrador de Engenharia 1 (4) S6</v>
      </c>
      <c r="F31" s="49" t="e" cm="1">
        <f t="array" ref="F31">INDEX(ListaOferta3!$A$1:$A$1073&amp;" ("&amp;ListaOferta3!$B$1:$B$1073&amp;") "&amp;ListaOferta3!$J$1:$J$1073,MATCH(F$26&amp;$B31&amp;$B$26,ListaOferta3!$F$1:$F$1073&amp;ListaOferta3!$G$1:$G$1073&amp;ListaOferta3!$J$1:$J$1073,0))</f>
        <v>#N/A</v>
      </c>
      <c r="G31" s="49" t="e" cm="1">
        <f t="array" ref="G31">INDEX(ListaOferta3!$A$1:$A$1073&amp;" ("&amp;ListaOferta3!$B$1:$B$1073&amp;") "&amp;ListaOferta3!$J$1:$J$1073,MATCH(G$26&amp;$B31&amp;$B$26,ListaOferta3!$F$1:$F$1073&amp;ListaOferta3!$G$1:$G$1073&amp;ListaOferta3!$J$1:$J$1073,0))</f>
        <v>#N/A</v>
      </c>
      <c r="H31" s="51"/>
      <c r="I31" s="75" t="s">
        <v>17</v>
      </c>
      <c r="J31" s="49" t="str" cm="1">
        <f t="array" ref="J31">INDEX(ListaOferta3!$A$1:$A$1073&amp;" ("&amp;ListaOferta3!$B$1:$B$1073&amp;") "&amp;ListaOferta3!$J$1:$J$1073,MATCH(J$26&amp;$I31&amp;$I$26,ListaOferta3!$F$1:$F$1073&amp;ListaOferta3!$G$1:$G$1073&amp;ListaOferta3!$J$1:$J$1073,0))</f>
        <v>Física 1 (7) S7</v>
      </c>
      <c r="K31" s="49" t="str" cm="1">
        <f t="array" ref="K31">INDEX(ListaOferta3!$A$1:$A$1073&amp;" ("&amp;ListaOferta3!$B$1:$B$1073&amp;") "&amp;ListaOferta3!$J$1:$J$1073,MATCH(K$26&amp;$I31&amp;$I$26,ListaOferta3!$F$1:$F$1073&amp;ListaOferta3!$G$1:$G$1073&amp;ListaOferta3!$J$1:$J$1073,0))</f>
        <v>Física 1 (6) S7</v>
      </c>
      <c r="L31" s="49" t="str" cm="1">
        <f t="array" ref="L31">INDEX(ListaOferta3!$A$1:$A$1073&amp;" ("&amp;ListaOferta3!$B$1:$B$1073&amp;") "&amp;ListaOferta3!$J$1:$J$1073,MATCH(L$26&amp;$I31&amp;$I$26,ListaOferta3!$F$1:$F$1073&amp;ListaOferta3!$G$1:$G$1073&amp;ListaOferta3!$J$1:$J$1073,0))</f>
        <v>Física 1 (7) S7</v>
      </c>
      <c r="M31" s="49" t="str" cm="1">
        <f t="array" ref="M31">INDEX(ListaOferta3!$A$1:$A$1073&amp;" ("&amp;ListaOferta3!$B$1:$B$1073&amp;") "&amp;ListaOferta3!$J$1:$J$1073,MATCH(M$26&amp;$I31&amp;$I$26,ListaOferta3!$F$1:$F$1073&amp;ListaOferta3!$G$1:$G$1073&amp;ListaOferta3!$J$1:$J$1073,0))</f>
        <v>Física 1 (6) S7</v>
      </c>
      <c r="N31" s="49" t="e" cm="1">
        <f t="array" ref="N31">INDEX(ListaOferta3!$A$1:$A$1073&amp;" ("&amp;ListaOferta3!$B$1:$B$1073&amp;") "&amp;ListaOferta3!$J$1:$J$1073,MATCH(N$26&amp;$I31&amp;$I$26,ListaOferta3!$F$1:$F$1073&amp;ListaOferta3!$G$1:$G$1073&amp;ListaOferta3!$J$1:$J$1073,0))</f>
        <v>#N/A</v>
      </c>
      <c r="O31" s="51"/>
      <c r="P31" s="75" t="s">
        <v>17</v>
      </c>
      <c r="Q31" s="49" t="str" cm="1">
        <f t="array" ref="Q31">INDEX(ListaOferta3!$A$1:$A$1073&amp;" ("&amp;ListaOferta3!$B$1:$B$1073&amp;") "&amp;ListaOferta3!$J$1:$J$1073,MATCH(Q$26&amp;$P31&amp;$P$26,ListaOferta3!$F$1:$F$1073&amp;ListaOferta3!$G$1:$G$1073&amp;ListaOferta3!$J$1:$J$1073,0))</f>
        <v>Teoria de Eletricidade Aplicada  (1) S8</v>
      </c>
      <c r="R31" s="49" t="e" cm="1">
        <f t="array" ref="R31">INDEX(ListaOferta3!$A$1:$A$1073&amp;" ("&amp;ListaOferta3!$B$1:$B$1073&amp;") "&amp;ListaOferta3!$J$1:$J$1073,MATCH(R$26&amp;$P31&amp;$P$26,ListaOferta3!$F$1:$F$1073&amp;ListaOferta3!$G$1:$G$1073&amp;ListaOferta3!$J$1:$J$1073,0))</f>
        <v>#N/A</v>
      </c>
      <c r="S31" s="49" t="str" cm="1">
        <f t="array" ref="S31">INDEX(ListaOferta3!$A$1:$A$1073&amp;" ("&amp;ListaOferta3!$B$1:$B$1073&amp;") "&amp;ListaOferta3!$J$1:$J$1073,MATCH(S$26&amp;$P31&amp;$P$26,ListaOferta3!$F$1:$F$1073&amp;ListaOferta3!$G$1:$G$1073&amp;ListaOferta3!$J$1:$J$1073,0))</f>
        <v>Teoria de Eletricidade Aplicada  (1) S8</v>
      </c>
      <c r="T31" s="49" t="e" cm="1">
        <f t="array" ref="T31">INDEX(ListaOferta3!$A$1:$A$1073&amp;" ("&amp;ListaOferta3!$B$1:$B$1073&amp;") "&amp;ListaOferta3!$J$1:$J$1073,MATCH(T$26&amp;$P31&amp;$P$26,ListaOferta3!$F$1:$F$1073&amp;ListaOferta3!$G$1:$G$1073&amp;ListaOferta3!$J$1:$J$1073,0))</f>
        <v>#N/A</v>
      </c>
      <c r="U31" s="49" t="e" cm="1">
        <f t="array" ref="U31">INDEX(ListaOferta3!$A$1:$A$1073&amp;" ("&amp;ListaOferta3!$B$1:$B$1073&amp;") "&amp;ListaOferta3!$J$1:$J$1073,MATCH(U$26&amp;$P31&amp;$P$26,ListaOferta3!$F$1:$F$1073&amp;ListaOferta3!$G$1:$G$1073&amp;ListaOferta3!$J$1:$J$1073,0))</f>
        <v>#N/A</v>
      </c>
      <c r="V31" s="51"/>
      <c r="W31" s="53" t="s">
        <v>17</v>
      </c>
      <c r="X31" s="49" t="str" cm="1">
        <f t="array" ref="X31">INDEX(ListaOferta3!$A$1:$A$1073&amp;" ("&amp;ListaOferta3!$B$1:$B$1073&amp;") "&amp;ListaOferta3!$J$1:$J$1073,MATCH(X$26&amp;$W31&amp;$W$26,ListaOferta3!$F$1:$F$1073&amp;ListaOferta3!$G$1:$G$1073&amp;ListaOferta3!$J$1:$J$1073,0))</f>
        <v>Algoritmos e Programação de Computadores (12) S9</v>
      </c>
      <c r="Y31" s="49" t="str" cm="1">
        <f t="array" ref="Y31">INDEX(ListaOferta3!$A$1:$A$1073&amp;" ("&amp;ListaOferta3!$B$1:$B$1073&amp;") "&amp;ListaOferta3!$J$1:$J$1073,MATCH(Y$26&amp;$W31&amp;$W$26,ListaOferta3!$F$1:$F$1073&amp;ListaOferta3!$G$1:$G$1073&amp;ListaOferta3!$J$1:$J$1073,0))</f>
        <v>Testes de Software (2) S9</v>
      </c>
      <c r="Z31" s="49" t="str" cm="1">
        <f t="array" ref="Z31">INDEX(ListaOferta3!$A$1:$A$1073&amp;" ("&amp;ListaOferta3!$B$1:$B$1073&amp;") "&amp;ListaOferta3!$J$1:$J$1073,MATCH(Z$26&amp;$W31&amp;$W$26,ListaOferta3!$F$1:$F$1073&amp;ListaOferta3!$G$1:$G$1073&amp;ListaOferta3!$J$1:$J$1073,0))</f>
        <v>Engenharia Econômica (3) S9</v>
      </c>
      <c r="AA31" s="49" t="str" cm="1">
        <f t="array" ref="AA31">INDEX(ListaOferta3!$A$1:$A$1073&amp;" ("&amp;ListaOferta3!$B$1:$B$1073&amp;") "&amp;ListaOferta3!$J$1:$J$1073,MATCH(AA$26&amp;$W31&amp;$W$26,ListaOferta3!$F$1:$F$1073&amp;ListaOferta3!$G$1:$G$1073&amp;ListaOferta3!$J$1:$J$1073,0))</f>
        <v>Cálculo 3   (10) S9</v>
      </c>
      <c r="AB31" s="49" t="str" cm="1">
        <f t="array" ref="AB31">INDEX(ListaOferta3!$A$1:$A$1073&amp;" ("&amp;ListaOferta3!$B$1:$B$1073&amp;") "&amp;ListaOferta3!$J$1:$J$1073,MATCH(AB$26&amp;$W31&amp;$W$26,ListaOferta3!$F$1:$F$1073&amp;ListaOferta3!$G$1:$G$1073&amp;ListaOferta3!$J$1:$J$1073,0))</f>
        <v>Engenharia Econômica (3) S9</v>
      </c>
      <c r="AD31" s="53" t="s">
        <v>17</v>
      </c>
      <c r="AE31" s="49" t="str" cm="1">
        <f t="array" ref="AE31">INDEX(ListaOferta3!$A$1:$A$1073&amp;" ("&amp;ListaOferta3!$B$1:$B$1073&amp;") "&amp;ListaOferta3!$J$1:$J$1073,MATCH(AE$26&amp;$AD31&amp;$AD$26,ListaOferta3!$F$1:$F$1073&amp;ListaOferta3!$G$1:$G$1073&amp;ListaOferta3!$J$1:$J$1073,0))</f>
        <v>Técnicas de Programação em Plataformas Emergentes (1) S10</v>
      </c>
      <c r="AF31" s="49" t="str" cm="1">
        <f t="array" ref="AF31">INDEX(ListaOferta3!$A$1:$A$1073&amp;" ("&amp;ListaOferta3!$B$1:$B$1073&amp;") "&amp;ListaOferta3!$J$1:$J$1073,MATCH(AF$26&amp;$AD31&amp;$AD$26,ListaOferta3!$F$1:$F$1073&amp;ListaOferta3!$G$1:$G$1073&amp;ListaOferta3!$J$1:$J$1073,0))</f>
        <v>Desenho Industrial Assistido por Computador (3) S10</v>
      </c>
      <c r="AG31" s="49" t="str" cm="1">
        <f t="array" ref="AG31">INDEX(ListaOferta3!$A$1:$A$1073&amp;" ("&amp;ListaOferta3!$B$1:$B$1073&amp;") "&amp;ListaOferta3!$J$1:$J$1073,MATCH(AG$26&amp;$AD31&amp;$AD$26,ListaOferta3!$F$1:$F$1073&amp;ListaOferta3!$G$1:$G$1073&amp;ListaOferta3!$J$1:$J$1073,0))</f>
        <v>Técnicas de Programação em Plataformas Emergentes (1) S10</v>
      </c>
      <c r="AH31" s="49" t="str" cm="1">
        <f t="array" ref="AH31">INDEX(ListaOferta3!$A$1:$A$1073&amp;" ("&amp;ListaOferta3!$B$1:$B$1073&amp;") "&amp;ListaOferta3!$J$1:$J$1073,MATCH(AH$26&amp;$AD31&amp;$AD$26,ListaOferta3!$F$1:$F$1073&amp;ListaOferta3!$G$1:$G$1073&amp;ListaOferta3!$J$1:$J$1073,0))</f>
        <v>Desenho Industrial Assistido por Computador (3) S10</v>
      </c>
      <c r="AI31" s="49" t="str" cm="1">
        <f t="array" ref="AI31">INDEX(ListaOferta3!$A$1:$A$1073&amp;" ("&amp;ListaOferta3!$B$1:$B$1073&amp;") "&amp;ListaOferta3!$J$1:$J$1073,MATCH(AI$26&amp;$AD31&amp;$AD$26,ListaOferta3!$F$1:$F$1073&amp;ListaOferta3!$G$1:$G$1073&amp;ListaOferta3!$J$1:$J$1073,0))</f>
        <v>Desenho Industrial Assistido por Computador (3) S10</v>
      </c>
    </row>
    <row r="32" spans="1:36" ht="60" customHeight="1">
      <c r="A32" s="51"/>
      <c r="B32" s="73" t="s">
        <v>47</v>
      </c>
      <c r="C32" s="49" t="e" cm="1">
        <f t="array" ref="C32">INDEX(ListaOferta3!$A$1:$A$1073&amp;" ("&amp;ListaOferta3!$B$1:$B$1073&amp;") "&amp;ListaOferta3!$J$1:$J$1073,MATCH(C$26&amp;$B32&amp;$B$26,ListaOferta3!$F$1:$F$1073&amp;ListaOferta3!$G$1:$G$1073&amp;ListaOferta3!$J$1:$J$1073,0))</f>
        <v>#N/A</v>
      </c>
      <c r="D32" s="49" t="e" cm="1">
        <f t="array" ref="D32">INDEX(ListaOferta3!$A$1:$A$1073&amp;" ("&amp;ListaOferta3!$B$1:$B$1073&amp;") "&amp;ListaOferta3!$J$1:$J$1073,MATCH(D$26&amp;$B32&amp;$B$26,ListaOferta3!$F$1:$F$1073&amp;ListaOferta3!$G$1:$G$1073&amp;ListaOferta3!$J$1:$J$1073,0))</f>
        <v>#N/A</v>
      </c>
      <c r="E32" s="49" t="e" cm="1">
        <f t="array" ref="E32">INDEX(ListaOferta3!$A$1:$A$1073&amp;" ("&amp;ListaOferta3!$B$1:$B$1073&amp;") "&amp;ListaOferta3!$J$1:$J$1073,MATCH(E$26&amp;$B32&amp;$B$26,ListaOferta3!$F$1:$F$1073&amp;ListaOferta3!$G$1:$G$1073&amp;ListaOferta3!$J$1:$J$1073,0))</f>
        <v>#N/A</v>
      </c>
      <c r="F32" s="49" t="e" cm="1">
        <f t="array" ref="F32">INDEX(ListaOferta3!$A$1:$A$1073&amp;" ("&amp;ListaOferta3!$B$1:$B$1073&amp;") "&amp;ListaOferta3!$J$1:$J$1073,MATCH(F$26&amp;$B32&amp;$B$26,ListaOferta3!$F$1:$F$1073&amp;ListaOferta3!$G$1:$G$1073&amp;ListaOferta3!$J$1:$J$1073,0))</f>
        <v>#N/A</v>
      </c>
      <c r="G32" s="49" t="e" cm="1">
        <f t="array" ref="G32">INDEX(ListaOferta3!$A$1:$A$1073&amp;" ("&amp;ListaOferta3!$B$1:$B$1073&amp;") "&amp;ListaOferta3!$J$1:$J$1073,MATCH(G$26&amp;$B32&amp;$B$26,ListaOferta3!$F$1:$F$1073&amp;ListaOferta3!$G$1:$G$1073&amp;ListaOferta3!$J$1:$J$1073,0))</f>
        <v>#N/A</v>
      </c>
      <c r="H32" s="51"/>
      <c r="I32" s="73" t="s">
        <v>47</v>
      </c>
      <c r="J32" s="49" t="e" cm="1">
        <f t="array" ref="J32">INDEX(ListaOferta3!$A$1:$A$1073&amp;" ("&amp;ListaOferta3!$B$1:$B$1073&amp;") "&amp;ListaOferta3!$J$1:$J$1073,MATCH(J$26&amp;$I32&amp;$I$26,ListaOferta3!$F$1:$F$1073&amp;ListaOferta3!$G$1:$G$1073&amp;ListaOferta3!$J$1:$J$1073,0))</f>
        <v>#N/A</v>
      </c>
      <c r="K32" s="49" t="e" cm="1">
        <f t="array" ref="K32">INDEX(ListaOferta3!$A$1:$A$1073&amp;" ("&amp;ListaOferta3!$B$1:$B$1073&amp;") "&amp;ListaOferta3!$J$1:$J$1073,MATCH(K$26&amp;$I32&amp;$I$26,ListaOferta3!$F$1:$F$1073&amp;ListaOferta3!$G$1:$G$1073&amp;ListaOferta3!$J$1:$J$1073,0))</f>
        <v>#N/A</v>
      </c>
      <c r="L32" s="49" t="e" cm="1">
        <f t="array" ref="L32">INDEX(ListaOferta3!$A$1:$A$1073&amp;" ("&amp;ListaOferta3!$B$1:$B$1073&amp;") "&amp;ListaOferta3!$J$1:$J$1073,MATCH(L$26&amp;$I32&amp;$I$26,ListaOferta3!$F$1:$F$1073&amp;ListaOferta3!$G$1:$G$1073&amp;ListaOferta3!$J$1:$J$1073,0))</f>
        <v>#N/A</v>
      </c>
      <c r="M32" s="49" t="e" cm="1">
        <f t="array" ref="M32">INDEX(ListaOferta3!$A$1:$A$1073&amp;" ("&amp;ListaOferta3!$B$1:$B$1073&amp;") "&amp;ListaOferta3!$J$1:$J$1073,MATCH(M$26&amp;$I32&amp;$I$26,ListaOferta3!$F$1:$F$1073&amp;ListaOferta3!$G$1:$G$1073&amp;ListaOferta3!$J$1:$J$1073,0))</f>
        <v>#N/A</v>
      </c>
      <c r="N32" s="49" t="e" cm="1">
        <f t="array" ref="N32">INDEX(ListaOferta3!$A$1:$A$1073&amp;" ("&amp;ListaOferta3!$B$1:$B$1073&amp;") "&amp;ListaOferta3!$J$1:$J$1073,MATCH(N$26&amp;$I32&amp;$I$26,ListaOferta3!$F$1:$F$1073&amp;ListaOferta3!$G$1:$G$1073&amp;ListaOferta3!$J$1:$J$1073,0))</f>
        <v>#N/A</v>
      </c>
      <c r="O32" s="51"/>
      <c r="P32" s="73" t="s">
        <v>47</v>
      </c>
      <c r="Q32" s="49" t="e" cm="1">
        <f t="array" ref="Q32">INDEX(ListaOferta3!$A$1:$A$1073&amp;" ("&amp;ListaOferta3!$B$1:$B$1073&amp;") "&amp;ListaOferta3!$J$1:$J$1073,MATCH(Q$26&amp;$P32&amp;$P$26,ListaOferta3!$F$1:$F$1073&amp;ListaOferta3!$G$1:$G$1073&amp;ListaOferta3!$J$1:$J$1073,0))</f>
        <v>#N/A</v>
      </c>
      <c r="R32" s="49" t="e" cm="1">
        <f t="array" ref="R32">INDEX(ListaOferta3!$A$1:$A$1073&amp;" ("&amp;ListaOferta3!$B$1:$B$1073&amp;") "&amp;ListaOferta3!$J$1:$J$1073,MATCH(R$26&amp;$P32&amp;$P$26,ListaOferta3!$F$1:$F$1073&amp;ListaOferta3!$G$1:$G$1073&amp;ListaOferta3!$J$1:$J$1073,0))</f>
        <v>#N/A</v>
      </c>
      <c r="S32" s="49" t="e" cm="1">
        <f t="array" ref="S32">INDEX(ListaOferta3!$A$1:$A$1073&amp;" ("&amp;ListaOferta3!$B$1:$B$1073&amp;") "&amp;ListaOferta3!$J$1:$J$1073,MATCH(S$26&amp;$P32&amp;$P$26,ListaOferta3!$F$1:$F$1073&amp;ListaOferta3!$G$1:$G$1073&amp;ListaOferta3!$J$1:$J$1073,0))</f>
        <v>#N/A</v>
      </c>
      <c r="T32" s="49" t="e" cm="1">
        <f t="array" ref="T32">INDEX(ListaOferta3!$A$1:$A$1073&amp;" ("&amp;ListaOferta3!$B$1:$B$1073&amp;") "&amp;ListaOferta3!$J$1:$J$1073,MATCH(T$26&amp;$P32&amp;$P$26,ListaOferta3!$F$1:$F$1073&amp;ListaOferta3!$G$1:$G$1073&amp;ListaOferta3!$J$1:$J$1073,0))</f>
        <v>#N/A</v>
      </c>
      <c r="U32" s="49" t="e" cm="1">
        <f t="array" ref="U32">INDEX(ListaOferta3!$A$1:$A$1073&amp;" ("&amp;ListaOferta3!$B$1:$B$1073&amp;") "&amp;ListaOferta3!$J$1:$J$1073,MATCH(U$26&amp;$P32&amp;$P$26,ListaOferta3!$F$1:$F$1073&amp;ListaOferta3!$G$1:$G$1073&amp;ListaOferta3!$J$1:$J$1073,0))</f>
        <v>#N/A</v>
      </c>
      <c r="V32" s="51"/>
      <c r="W32" s="72" t="s">
        <v>47</v>
      </c>
      <c r="X32" s="49" t="e" cm="1">
        <f t="array" ref="X32">INDEX(ListaOferta3!$A$1:$A$1073&amp;" ("&amp;ListaOferta3!$B$1:$B$1073&amp;") "&amp;ListaOferta3!$J$1:$J$1073,MATCH(X$26&amp;$W32&amp;$W$26,ListaOferta3!$F$1:$F$1073&amp;ListaOferta3!$G$1:$G$1073&amp;ListaOferta3!$J$1:$J$1073,0))</f>
        <v>#N/A</v>
      </c>
      <c r="Y32" s="49" t="e" cm="1">
        <f t="array" ref="Y32">INDEX(ListaOferta3!$A$1:$A$1073&amp;" ("&amp;ListaOferta3!$B$1:$B$1073&amp;") "&amp;ListaOferta3!$J$1:$J$1073,MATCH(Y$26&amp;$W32&amp;$W$26,ListaOferta3!$F$1:$F$1073&amp;ListaOferta3!$G$1:$G$1073&amp;ListaOferta3!$J$1:$J$1073,0))</f>
        <v>#N/A</v>
      </c>
      <c r="Z32" s="49" t="e" cm="1">
        <f t="array" ref="Z32">INDEX(ListaOferta3!$A$1:$A$1073&amp;" ("&amp;ListaOferta3!$B$1:$B$1073&amp;") "&amp;ListaOferta3!$J$1:$J$1073,MATCH(Z$26&amp;$W32&amp;$W$26,ListaOferta3!$F$1:$F$1073&amp;ListaOferta3!$G$1:$G$1073&amp;ListaOferta3!$J$1:$J$1073,0))</f>
        <v>#N/A</v>
      </c>
      <c r="AA32" s="49" t="e" cm="1">
        <f t="array" ref="AA32">INDEX(ListaOferta3!$A$1:$A$1073&amp;" ("&amp;ListaOferta3!$B$1:$B$1073&amp;") "&amp;ListaOferta3!$J$1:$J$1073,MATCH(AA$26&amp;$W32&amp;$W$26,ListaOferta3!$F$1:$F$1073&amp;ListaOferta3!$G$1:$G$1073&amp;ListaOferta3!$J$1:$J$1073,0))</f>
        <v>#N/A</v>
      </c>
      <c r="AB32" s="49" t="e" cm="1">
        <f t="array" ref="AB32">INDEX(ListaOferta3!$A$1:$A$1073&amp;" ("&amp;ListaOferta3!$B$1:$B$1073&amp;") "&amp;ListaOferta3!$J$1:$J$1073,MATCH(AB$26&amp;$W32&amp;$W$26,ListaOferta3!$F$1:$F$1073&amp;ListaOferta3!$G$1:$G$1073&amp;ListaOferta3!$J$1:$J$1073,0))</f>
        <v>#N/A</v>
      </c>
      <c r="AD32" s="72" t="s">
        <v>47</v>
      </c>
      <c r="AE32" s="49" t="e" cm="1">
        <f t="array" ref="AE32">INDEX(ListaOferta3!$A$1:$A$1073&amp;" ("&amp;ListaOferta3!$B$1:$B$1073&amp;") "&amp;ListaOferta3!$J$1:$J$1073,MATCH(AE$26&amp;$AD32&amp;$AD$26,ListaOferta3!$F$1:$F$1073&amp;ListaOferta3!$G$1:$G$1073&amp;ListaOferta3!$J$1:$J$1073,0))</f>
        <v>#N/A</v>
      </c>
      <c r="AF32" s="49" t="e" cm="1">
        <f t="array" ref="AF32">INDEX(ListaOferta3!$A$1:$A$1073&amp;" ("&amp;ListaOferta3!$B$1:$B$1073&amp;") "&amp;ListaOferta3!$J$1:$J$1073,MATCH(AF$26&amp;$AD32&amp;$AD$26,ListaOferta3!$F$1:$F$1073&amp;ListaOferta3!$G$1:$G$1073&amp;ListaOferta3!$J$1:$J$1073,0))</f>
        <v>#N/A</v>
      </c>
      <c r="AG32" s="49" t="e" cm="1">
        <f t="array" ref="AG32">INDEX(ListaOferta3!$A$1:$A$1073&amp;" ("&amp;ListaOferta3!$B$1:$B$1073&amp;") "&amp;ListaOferta3!$J$1:$J$1073,MATCH(AG$26&amp;$AD32&amp;$AD$26,ListaOferta3!$F$1:$F$1073&amp;ListaOferta3!$G$1:$G$1073&amp;ListaOferta3!$J$1:$J$1073,0))</f>
        <v>#N/A</v>
      </c>
      <c r="AH32" s="49" t="e" cm="1">
        <f t="array" ref="AH32">INDEX(ListaOferta3!$A$1:$A$1073&amp;" ("&amp;ListaOferta3!$B$1:$B$1073&amp;") "&amp;ListaOferta3!$J$1:$J$1073,MATCH(AH$26&amp;$AD32&amp;$AD$26,ListaOferta3!$F$1:$F$1073&amp;ListaOferta3!$G$1:$G$1073&amp;ListaOferta3!$J$1:$J$1073,0))</f>
        <v>#N/A</v>
      </c>
      <c r="AI32" s="49" t="e" cm="1">
        <f t="array" ref="AI32">INDEX(ListaOferta3!$A$1:$A$1073&amp;" ("&amp;ListaOferta3!$B$1:$B$1073&amp;") "&amp;ListaOferta3!$J$1:$J$1073,MATCH(AI$26&amp;$AD32&amp;$AD$26,ListaOferta3!$F$1:$F$1073&amp;ListaOferta3!$G$1:$G$1073&amp;ListaOferta3!$J$1:$J$1073,0))</f>
        <v>#N/A</v>
      </c>
    </row>
    <row r="33" spans="1:36">
      <c r="A33" s="51"/>
      <c r="B33" s="51"/>
      <c r="C33" s="51"/>
      <c r="D33" s="51"/>
      <c r="E33" s="51"/>
      <c r="F33" s="51"/>
      <c r="G33" s="51"/>
      <c r="H33" s="51"/>
      <c r="I33" s="51"/>
      <c r="J33" s="51"/>
      <c r="K33" s="51"/>
      <c r="L33" s="51"/>
      <c r="M33" s="51"/>
      <c r="N33" s="51"/>
      <c r="O33" s="51"/>
    </row>
    <row r="34" spans="1:36" ht="38.25" customHeight="1">
      <c r="A34" s="51"/>
      <c r="B34" s="60" t="s">
        <v>775</v>
      </c>
      <c r="C34" s="52" t="s">
        <v>53</v>
      </c>
      <c r="D34" s="52" t="s">
        <v>25</v>
      </c>
      <c r="E34" s="52" t="s">
        <v>28</v>
      </c>
      <c r="F34" s="52" t="s">
        <v>16</v>
      </c>
      <c r="G34" s="52" t="s">
        <v>23</v>
      </c>
      <c r="H34" s="51"/>
      <c r="I34" s="60" t="s">
        <v>454</v>
      </c>
      <c r="J34" s="52" t="s">
        <v>53</v>
      </c>
      <c r="K34" s="52" t="s">
        <v>25</v>
      </c>
      <c r="L34" s="52" t="s">
        <v>28</v>
      </c>
      <c r="M34" s="52" t="s">
        <v>16</v>
      </c>
      <c r="N34" s="52" t="s">
        <v>23</v>
      </c>
      <c r="O34" s="51"/>
      <c r="P34" s="60" t="s">
        <v>293</v>
      </c>
      <c r="Q34" s="52" t="s">
        <v>53</v>
      </c>
      <c r="R34" s="52" t="s">
        <v>25</v>
      </c>
      <c r="S34" s="52" t="s">
        <v>28</v>
      </c>
      <c r="T34" s="52" t="s">
        <v>16</v>
      </c>
      <c r="U34" s="52" t="s">
        <v>23</v>
      </c>
      <c r="V34" s="51"/>
      <c r="W34" s="60" t="s">
        <v>531</v>
      </c>
      <c r="X34" s="52" t="s">
        <v>53</v>
      </c>
      <c r="Y34" s="52" t="s">
        <v>25</v>
      </c>
      <c r="Z34" s="52" t="s">
        <v>28</v>
      </c>
      <c r="AA34" s="52" t="s">
        <v>16</v>
      </c>
      <c r="AB34" s="52" t="s">
        <v>23</v>
      </c>
      <c r="AC34" s="51"/>
      <c r="AD34" s="60" t="s">
        <v>277</v>
      </c>
      <c r="AE34" s="52" t="s">
        <v>53</v>
      </c>
      <c r="AF34" s="52" t="s">
        <v>25</v>
      </c>
      <c r="AG34" s="52" t="s">
        <v>28</v>
      </c>
      <c r="AH34" s="52" t="s">
        <v>16</v>
      </c>
      <c r="AI34" s="52" t="s">
        <v>23</v>
      </c>
      <c r="AJ34" s="51"/>
    </row>
    <row r="35" spans="1:36" ht="60" customHeight="1">
      <c r="A35" s="51"/>
      <c r="B35" s="52" t="s">
        <v>29</v>
      </c>
      <c r="C35" s="49" t="e" cm="1">
        <f t="array" ref="C35">INDEX(ListaOferta3!$A$1:$A$1073&amp;" ("&amp;ListaOferta3!$B$1:$B$1073&amp;") "&amp;ListaOferta3!$J$1:$J$1073,MATCH(C$34&amp;$B35&amp;$B$34,ListaOferta3!$F$1:$F$1073&amp;ListaOferta3!$G$1:$G$1073&amp;ListaOferta3!$J$1:$J$1073,0))</f>
        <v>#N/A</v>
      </c>
      <c r="D35" s="49" t="e" cm="1">
        <f t="array" ref="D35">INDEX(ListaOferta3!$A$1:$A$1073&amp;" ("&amp;ListaOferta3!$B$1:$B$1073&amp;") "&amp;ListaOferta3!$J$1:$J$1073,MATCH(D$34&amp;$B35&amp;$B$34,ListaOferta3!$F$1:$F$1073&amp;ListaOferta3!$G$1:$G$1073&amp;ListaOferta3!$J$1:$J$1073,0))</f>
        <v>#N/A</v>
      </c>
      <c r="E35" s="49" t="e" cm="1">
        <f t="array" ref="E35">INDEX(ListaOferta3!$A$1:$A$1073&amp;" ("&amp;ListaOferta3!$B$1:$B$1073&amp;") "&amp;ListaOferta3!$J$1:$J$1073,MATCH(E$34&amp;$B35&amp;$B$34,ListaOferta3!$F$1:$F$1073&amp;ListaOferta3!$G$1:$G$1073&amp;ListaOferta3!$J$1:$J$1073,0))</f>
        <v>#N/A</v>
      </c>
      <c r="F35" s="49" t="e" cm="1">
        <f t="array" ref="F35">INDEX(ListaOferta3!$A$1:$A$1073&amp;" ("&amp;ListaOferta3!$B$1:$B$1073&amp;") "&amp;ListaOferta3!$J$1:$J$1073,MATCH(F$34&amp;$B35&amp;$B$34,ListaOferta3!$F$1:$F$1073&amp;ListaOferta3!$G$1:$G$1073&amp;ListaOferta3!$J$1:$J$1073,0))</f>
        <v>#N/A</v>
      </c>
      <c r="G35" s="49" t="e" cm="1">
        <f t="array" ref="G35">INDEX(ListaOferta3!$A$1:$A$1073&amp;" ("&amp;ListaOferta3!$B$1:$B$1073&amp;") "&amp;ListaOferta3!$J$1:$J$1073,MATCH(G$34&amp;$B35&amp;$B$34,ListaOferta3!$F$1:$F$1073&amp;ListaOferta3!$G$1:$G$1073&amp;ListaOferta3!$J$1:$J$1073,0))</f>
        <v>#N/A</v>
      </c>
      <c r="H35" s="51"/>
      <c r="I35" s="52" t="s">
        <v>29</v>
      </c>
      <c r="J35" s="49" t="e" cm="1">
        <f t="array" ref="J35">INDEX(ListaOferta3!$A$1:$A$1073&amp;" ("&amp;ListaOferta3!$B$1:$B$1073&amp;") "&amp;ListaOferta3!$J$1:$J$1073,MATCH(J$34&amp;$I35&amp;$I$34,ListaOferta3!$F$1:$F$1073&amp;ListaOferta3!$G$1:$G$1073&amp;ListaOferta3!$J$1:$J$1073,0))</f>
        <v>#N/A</v>
      </c>
      <c r="K35" s="49" t="str" cm="1">
        <f t="array" ref="K35">INDEX(ListaOferta3!$A$1:$A$1073&amp;" ("&amp;ListaOferta3!$B$1:$B$1073&amp;") "&amp;ListaOferta3!$J$1:$J$1073,MATCH(K$34&amp;$I35&amp;$I$34,ListaOferta3!$F$1:$F$1073&amp;ListaOferta3!$G$1:$G$1073&amp;ListaOferta3!$J$1:$J$1073,0))</f>
        <v>Acústica e Vibrações Veiculares (1) MULTIUSO</v>
      </c>
      <c r="L35" s="49" t="e" cm="1">
        <f t="array" ref="L35">INDEX(ListaOferta3!$A$1:$A$1073&amp;" ("&amp;ListaOferta3!$B$1:$B$1073&amp;") "&amp;ListaOferta3!$J$1:$J$1073,MATCH(L$34&amp;$I35&amp;$I$34,ListaOferta3!$F$1:$F$1073&amp;ListaOferta3!$G$1:$G$1073&amp;ListaOferta3!$J$1:$J$1073,0))</f>
        <v>#N/A</v>
      </c>
      <c r="M35" s="49" t="str" cm="1">
        <f t="array" ref="M35">INDEX(ListaOferta3!$A$1:$A$1073&amp;" ("&amp;ListaOferta3!$B$1:$B$1073&amp;") "&amp;ListaOferta3!$J$1:$J$1073,MATCH(M$34&amp;$I35&amp;$I$34,ListaOferta3!$F$1:$F$1073&amp;ListaOferta3!$G$1:$G$1073&amp;ListaOferta3!$J$1:$J$1073,0))</f>
        <v>Acústica e Vibrações Veiculares (1) MULTIUSO</v>
      </c>
      <c r="N35" s="49" t="e" cm="1">
        <f t="array" ref="N35">INDEX(ListaOferta3!$A$1:$A$1073&amp;" ("&amp;ListaOferta3!$B$1:$B$1073&amp;") "&amp;ListaOferta3!$J$1:$J$1073,MATCH(N$34&amp;$I35&amp;$I$34,ListaOferta3!$F$1:$F$1073&amp;ListaOferta3!$G$1:$G$1073&amp;ListaOferta3!$J$1:$J$1073,0))</f>
        <v>#N/A</v>
      </c>
      <c r="O35" s="51"/>
      <c r="P35" s="52" t="s">
        <v>29</v>
      </c>
      <c r="Q35" s="49" t="str" cm="1">
        <f t="array" ref="Q35">INDEX(ListaOferta3!$A$1:$A$1073&amp;" ("&amp;ListaOferta3!$B$1:$B$1073&amp;") "&amp;ListaOferta3!$J$1:$J$1073,MATCH(Q$34&amp;$P35&amp;$P$34,ListaOferta3!$F$1:$F$1073&amp;ListaOferta3!$G$1:$G$1073&amp;ListaOferta3!$J$1:$J$1073,0))</f>
        <v>Introdução à Engenharia (1) Anfiteatro</v>
      </c>
      <c r="R35" s="49" t="e" cm="1">
        <f t="array" ref="R35">INDEX(ListaOferta3!$A$1:$A$1073&amp;" ("&amp;ListaOferta3!$B$1:$B$1073&amp;") "&amp;ListaOferta3!$J$1:$J$1073,MATCH(R$34&amp;$P35&amp;$P$34,ListaOferta3!$F$1:$F$1073&amp;ListaOferta3!$G$1:$G$1073&amp;ListaOferta3!$J$1:$J$1073,0))</f>
        <v>#N/A</v>
      </c>
      <c r="S35" s="49" t="e" cm="1">
        <f t="array" ref="S35">INDEX(ListaOferta3!$A$1:$A$1073&amp;" ("&amp;ListaOferta3!$B$1:$B$1073&amp;") "&amp;ListaOferta3!$J$1:$J$1073,MATCH(S$34&amp;$P35&amp;$P$34,ListaOferta3!$F$1:$F$1073&amp;ListaOferta3!$G$1:$G$1073&amp;ListaOferta3!$J$1:$J$1073,0))</f>
        <v>#N/A</v>
      </c>
      <c r="T35" s="49" t="e" cm="1">
        <f t="array" ref="T35">INDEX(ListaOferta3!$A$1:$A$1073&amp;" ("&amp;ListaOferta3!$B$1:$B$1073&amp;") "&amp;ListaOferta3!$J$1:$J$1073,MATCH(T$34&amp;$P35&amp;$P$34,ListaOferta3!$F$1:$F$1073&amp;ListaOferta3!$G$1:$G$1073&amp;ListaOferta3!$J$1:$J$1073,0))</f>
        <v>#N/A</v>
      </c>
      <c r="U35" s="49" t="e" cm="1">
        <f t="array" ref="U35">INDEX(ListaOferta3!$A$1:$A$1073&amp;" ("&amp;ListaOferta3!$B$1:$B$1073&amp;") "&amp;ListaOferta3!$J$1:$J$1073,MATCH(U$34&amp;$P35&amp;$P$34,ListaOferta3!$F$1:$F$1073&amp;ListaOferta3!$G$1:$G$1073&amp;ListaOferta3!$J$1:$J$1073,0))</f>
        <v>#N/A</v>
      </c>
      <c r="V35" s="51"/>
      <c r="W35" s="52" t="s">
        <v>29</v>
      </c>
      <c r="X35" s="49" t="e" cm="1">
        <f t="array" ref="X35">INDEX(ListaOferta3!$A$1:$A$1073&amp;" ("&amp;ListaOferta3!$B$1:$B$1073&amp;") "&amp;ListaOferta3!$J$1:$J$1073,MATCH(X$34&amp;$W35&amp;$W$34,ListaOferta3!$F$1:$F$1073&amp;ListaOferta3!$G$1:$G$1073&amp;ListaOferta3!$J$1:$J$1073,0))</f>
        <v>#N/A</v>
      </c>
      <c r="Y35" s="49" t="str" cm="1">
        <f t="array" ref="Y35">INDEX(ListaOferta3!$A$1:$A$1073&amp;" ("&amp;ListaOferta3!$B$1:$B$1073&amp;") "&amp;ListaOferta3!$J$1:$J$1073,MATCH(Y$34&amp;$W35&amp;$W$34,ListaOferta3!$F$1:$F$1073&amp;ListaOferta3!$G$1:$G$1073&amp;ListaOferta3!$J$1:$J$1073,0))</f>
        <v>Química Geral Experimental (10) LAB QUIMICA</v>
      </c>
      <c r="Z35" s="49" t="str" cm="1">
        <f t="array" ref="Z35">INDEX(ListaOferta3!$A$1:$A$1073&amp;" ("&amp;ListaOferta3!$B$1:$B$1073&amp;") "&amp;ListaOferta3!$J$1:$J$1073,MATCH(Z$34&amp;$W35&amp;$W$34,ListaOferta3!$F$1:$F$1073&amp;ListaOferta3!$G$1:$G$1073&amp;ListaOferta3!$J$1:$J$1073,0))</f>
        <v>Química Geral Experimental (17) LAB QUIMICA</v>
      </c>
      <c r="AA35" s="49" t="str" cm="1">
        <f t="array" ref="AA35">INDEX(ListaOferta3!$A$1:$A$1073&amp;" ("&amp;ListaOferta3!$B$1:$B$1073&amp;") "&amp;ListaOferta3!$J$1:$J$1073,MATCH(AA$34&amp;$W35&amp;$W$34,ListaOferta3!$F$1:$F$1073&amp;ListaOferta3!$G$1:$G$1073&amp;ListaOferta3!$J$1:$J$1073,0))</f>
        <v>Química Geral Experimental (21) LAB QUIMICA</v>
      </c>
      <c r="AB35" s="49" t="e" cm="1">
        <f t="array" ref="AB35">INDEX(ListaOferta3!$A$1:$A$1073&amp;" ("&amp;ListaOferta3!$B$1:$B$1073&amp;") "&amp;ListaOferta3!$J$1:$J$1073,MATCH(AB$34&amp;$W35&amp;$W$34,ListaOferta3!$F$1:$F$1073&amp;ListaOferta3!$G$1:$G$1073&amp;ListaOferta3!$J$1:$J$1073,0))</f>
        <v>#N/A</v>
      </c>
      <c r="AC35" s="51"/>
      <c r="AD35" s="52" t="s">
        <v>29</v>
      </c>
      <c r="AE35" s="49" t="str" cm="1">
        <f t="array" ref="AE35">INDEX(ListaOferta3!$A$1:$A$1073&amp;" ("&amp;ListaOferta3!$B$1:$B$1073&amp;") "&amp;ListaOferta3!$J$1:$J$1073,MATCH(AE$34&amp;$AD35&amp;$AD$34,ListaOferta3!$F$1:$F$1073&amp;ListaOferta3!$G$1:$G$1073&amp;ListaOferta3!$J$1:$J$1073,0))</f>
        <v>Física 1 Experimental (27) LAB FISICA</v>
      </c>
      <c r="AF35" s="49" t="e" cm="1">
        <f t="array" ref="AF35">INDEX(ListaOferta3!$A$1:$A$1073&amp;" ("&amp;ListaOferta3!$B$1:$B$1073&amp;") "&amp;ListaOferta3!$J$1:$J$1073,MATCH(AF$34&amp;$AD35&amp;$AD$34,ListaOferta3!$F$1:$F$1073&amp;ListaOferta3!$G$1:$G$1073&amp;ListaOferta3!$J$1:$J$1073,0))</f>
        <v>#N/A</v>
      </c>
      <c r="AG35" s="49" t="e" cm="1">
        <f t="array" ref="AG35">INDEX(ListaOferta3!$A$1:$A$1073&amp;" ("&amp;ListaOferta3!$B$1:$B$1073&amp;") "&amp;ListaOferta3!$J$1:$J$1073,MATCH(AG$34&amp;$AD35&amp;$AD$34,ListaOferta3!$F$1:$F$1073&amp;ListaOferta3!$G$1:$G$1073&amp;ListaOferta3!$J$1:$J$1073,0))</f>
        <v>#N/A</v>
      </c>
      <c r="AH35" s="49" t="str" cm="1">
        <f t="array" ref="AH35">INDEX(ListaOferta3!$A$1:$A$1073&amp;" ("&amp;ListaOferta3!$B$1:$B$1073&amp;") "&amp;ListaOferta3!$J$1:$J$1073,MATCH(AH$34&amp;$AD35&amp;$AD$34,ListaOferta3!$F$1:$F$1073&amp;ListaOferta3!$G$1:$G$1073&amp;ListaOferta3!$J$1:$J$1073,0))</f>
        <v>Física 1 Experimental (23) LAB FISICA</v>
      </c>
      <c r="AI35" s="49" t="e" cm="1">
        <f t="array" ref="AI35">INDEX(ListaOferta3!$A$1:$A$1073&amp;" ("&amp;ListaOferta3!$B$1:$B$1073&amp;") "&amp;ListaOferta3!$J$1:$J$1073,MATCH(AI$34&amp;$AD35&amp;$AD$34,ListaOferta3!$F$1:$F$1073&amp;ListaOferta3!$G$1:$G$1073&amp;ListaOferta3!$J$1:$J$1073,0))</f>
        <v>#N/A</v>
      </c>
      <c r="AJ35" s="51"/>
    </row>
    <row r="36" spans="1:36" ht="60" customHeight="1">
      <c r="A36" s="51"/>
      <c r="B36" s="52" t="s">
        <v>32</v>
      </c>
      <c r="C36" s="49" t="e" cm="1">
        <f t="array" ref="C36">INDEX(ListaOferta3!$A$1:$A$1073&amp;" ("&amp;ListaOferta3!$B$1:$B$1073&amp;") "&amp;ListaOferta3!$J$1:$J$1073,MATCH(C$34&amp;$B36&amp;$B$34,ListaOferta3!$F$1:$F$1073&amp;ListaOferta3!$G$1:$G$1073&amp;ListaOferta3!$J$1:$J$1073,0))</f>
        <v>#N/A</v>
      </c>
      <c r="D36" s="49" t="e" cm="1">
        <f t="array" ref="D36">INDEX(ListaOferta3!$A$1:$A$1073&amp;" ("&amp;ListaOferta3!$B$1:$B$1073&amp;") "&amp;ListaOferta3!$J$1:$J$1073,MATCH(D$34&amp;$B36&amp;$B$34,ListaOferta3!$F$1:$F$1073&amp;ListaOferta3!$G$1:$G$1073&amp;ListaOferta3!$J$1:$J$1073,0))</f>
        <v>#N/A</v>
      </c>
      <c r="E36" s="49" t="e" cm="1">
        <f t="array" ref="E36">INDEX(ListaOferta3!$A$1:$A$1073&amp;" ("&amp;ListaOferta3!$B$1:$B$1073&amp;") "&amp;ListaOferta3!$J$1:$J$1073,MATCH(E$34&amp;$B36&amp;$B$34,ListaOferta3!$F$1:$F$1073&amp;ListaOferta3!$G$1:$G$1073&amp;ListaOferta3!$J$1:$J$1073,0))</f>
        <v>#N/A</v>
      </c>
      <c r="F36" s="49" t="e" cm="1">
        <f t="array" ref="F36">INDEX(ListaOferta3!$A$1:$A$1073&amp;" ("&amp;ListaOferta3!$B$1:$B$1073&amp;") "&amp;ListaOferta3!$J$1:$J$1073,MATCH(F$34&amp;$B36&amp;$B$34,ListaOferta3!$F$1:$F$1073&amp;ListaOferta3!$G$1:$G$1073&amp;ListaOferta3!$J$1:$J$1073,0))</f>
        <v>#N/A</v>
      </c>
      <c r="G36" s="49" t="e" cm="1">
        <f t="array" ref="G36">INDEX(ListaOferta3!$A$1:$A$1073&amp;" ("&amp;ListaOferta3!$B$1:$B$1073&amp;") "&amp;ListaOferta3!$J$1:$J$1073,MATCH(G$34&amp;$B36&amp;$B$34,ListaOferta3!$F$1:$F$1073&amp;ListaOferta3!$G$1:$G$1073&amp;ListaOferta3!$J$1:$J$1073,0))</f>
        <v>#N/A</v>
      </c>
      <c r="H36" s="51"/>
      <c r="I36" s="52" t="s">
        <v>32</v>
      </c>
      <c r="J36" s="49" t="e" cm="1">
        <f t="array" ref="J36">INDEX(ListaOferta3!$A$1:$A$1073&amp;" ("&amp;ListaOferta3!$B$1:$B$1073&amp;") "&amp;ListaOferta3!$J$1:$J$1073,MATCH(J$34&amp;$I36&amp;$I$34,ListaOferta3!$F$1:$F$1073&amp;ListaOferta3!$G$1:$G$1073&amp;ListaOferta3!$J$1:$J$1073,0))</f>
        <v>#N/A</v>
      </c>
      <c r="K36" s="49" t="str" cm="1">
        <f t="array" ref="K36">INDEX(ListaOferta3!$A$1:$A$1073&amp;" ("&amp;ListaOferta3!$B$1:$B$1073&amp;") "&amp;ListaOferta3!$J$1:$J$1073,MATCH(K$34&amp;$I36&amp;$I$34,ListaOferta3!$F$1:$F$1073&amp;ListaOferta3!$G$1:$G$1073&amp;ListaOferta3!$J$1:$J$1073,0))</f>
        <v>Combustíveis e Biocombustíveis (1) Multiuso</v>
      </c>
      <c r="L36" s="49" t="str" cm="1">
        <f t="array" ref="L36">INDEX(ListaOferta3!$A$1:$A$1073&amp;" ("&amp;ListaOferta3!$B$1:$B$1073&amp;") "&amp;ListaOferta3!$J$1:$J$1073,MATCH(L$34&amp;$I36&amp;$I$34,ListaOferta3!$F$1:$F$1073&amp;ListaOferta3!$G$1:$G$1073&amp;ListaOferta3!$J$1:$J$1073,0))</f>
        <v>Tópicos Especiais em Instrumentação Biomédica (1) Multiuso</v>
      </c>
      <c r="M36" s="49" t="str" cm="1">
        <f t="array" ref="M36">INDEX(ListaOferta3!$A$1:$A$1073&amp;" ("&amp;ListaOferta3!$B$1:$B$1073&amp;") "&amp;ListaOferta3!$J$1:$J$1073,MATCH(M$34&amp;$I36&amp;$I$34,ListaOferta3!$F$1:$F$1073&amp;ListaOferta3!$G$1:$G$1073&amp;ListaOferta3!$J$1:$J$1073,0))</f>
        <v>Combustíveis e Biocombustíveis (1) Multiuso</v>
      </c>
      <c r="N36" s="49" t="e" cm="1">
        <f t="array" ref="N36">INDEX(ListaOferta3!$A$1:$A$1073&amp;" ("&amp;ListaOferta3!$B$1:$B$1073&amp;") "&amp;ListaOferta3!$J$1:$J$1073,MATCH(N$34&amp;$I36&amp;$I$34,ListaOferta3!$F$1:$F$1073&amp;ListaOferta3!$G$1:$G$1073&amp;ListaOferta3!$J$1:$J$1073,0))</f>
        <v>#N/A</v>
      </c>
      <c r="O36" s="51"/>
      <c r="P36" s="52" t="s">
        <v>32</v>
      </c>
      <c r="Q36" s="49" t="str" cm="1">
        <f t="array" ref="Q36">INDEX(ListaOferta3!$A$1:$A$1073&amp;" ("&amp;ListaOferta3!$B$1:$B$1073&amp;") "&amp;ListaOferta3!$J$1:$J$1073,MATCH(Q$34&amp;$P36&amp;$P$34,ListaOferta3!$F$1:$F$1073&amp;ListaOferta3!$G$1:$G$1073&amp;ListaOferta3!$J$1:$J$1073,0))</f>
        <v>Desenvolvimento Sustentável (1) Anfiteatro</v>
      </c>
      <c r="R36" s="49" t="str" cm="1">
        <f t="array" ref="R36">INDEX(ListaOferta3!$A$1:$A$1073&amp;" ("&amp;ListaOferta3!$B$1:$B$1073&amp;") "&amp;ListaOferta3!$J$1:$J$1073,MATCH(R$34&amp;$P36&amp;$P$34,ListaOferta3!$F$1:$F$1073&amp;ListaOferta3!$G$1:$G$1073&amp;ListaOferta3!$J$1:$J$1073,0))</f>
        <v>Engenharia Econômica (2) ANFITEATRO</v>
      </c>
      <c r="S36" s="49" t="str" cm="1">
        <f t="array" ref="S36">INDEX(ListaOferta3!$A$1:$A$1073&amp;" ("&amp;ListaOferta3!$B$1:$B$1073&amp;") "&amp;ListaOferta3!$J$1:$J$1073,MATCH(S$34&amp;$P36&amp;$P$34,ListaOferta3!$F$1:$F$1073&amp;ListaOferta3!$G$1:$G$1073&amp;ListaOferta3!$J$1:$J$1073,0))</f>
        <v>Desenvolvimento Sustentável (1) Anfiteatro</v>
      </c>
      <c r="T36" s="49" t="str" cm="1">
        <f t="array" ref="T36">INDEX(ListaOferta3!$A$1:$A$1073&amp;" ("&amp;ListaOferta3!$B$1:$B$1073&amp;") "&amp;ListaOferta3!$J$1:$J$1073,MATCH(T$34&amp;$P36&amp;$P$34,ListaOferta3!$F$1:$F$1073&amp;ListaOferta3!$G$1:$G$1073&amp;ListaOferta3!$J$1:$J$1073,0))</f>
        <v>Engenharia Econômica (2) ANFITEATRO</v>
      </c>
      <c r="U36" s="49" t="e" cm="1">
        <f t="array" ref="U36">INDEX(ListaOferta3!$A$1:$A$1073&amp;" ("&amp;ListaOferta3!$B$1:$B$1073&amp;") "&amp;ListaOferta3!$J$1:$J$1073,MATCH(U$34&amp;$P36&amp;$P$34,ListaOferta3!$F$1:$F$1073&amp;ListaOferta3!$G$1:$G$1073&amp;ListaOferta3!$J$1:$J$1073,0))</f>
        <v>#N/A</v>
      </c>
      <c r="V36" s="51"/>
      <c r="W36" s="52" t="s">
        <v>32</v>
      </c>
      <c r="X36" s="49" t="str" cm="1">
        <f t="array" ref="X36">INDEX(ListaOferta3!$A$1:$A$1073&amp;" ("&amp;ListaOferta3!$B$1:$B$1073&amp;") "&amp;ListaOferta3!$J$1:$J$1073,MATCH(X$34&amp;$W36&amp;$W$34,ListaOferta3!$F$1:$F$1073&amp;ListaOferta3!$G$1:$G$1073&amp;ListaOferta3!$J$1:$J$1073,0))</f>
        <v>Química Geral Experimental (2) LAB QUIMICA</v>
      </c>
      <c r="Y36" s="49" t="e" cm="1">
        <f t="array" ref="Y36">INDEX(ListaOferta3!$A$1:$A$1073&amp;" ("&amp;ListaOferta3!$B$1:$B$1073&amp;") "&amp;ListaOferta3!$J$1:$J$1073,MATCH(Y$34&amp;$W36&amp;$W$34,ListaOferta3!$F$1:$F$1073&amp;ListaOferta3!$G$1:$G$1073&amp;ListaOferta3!$J$1:$J$1073,0))</f>
        <v>#N/A</v>
      </c>
      <c r="Z36" s="49" t="str" cm="1">
        <f t="array" ref="Z36">INDEX(ListaOferta3!$A$1:$A$1073&amp;" ("&amp;ListaOferta3!$B$1:$B$1073&amp;") "&amp;ListaOferta3!$J$1:$J$1073,MATCH(Z$34&amp;$W36&amp;$W$34,ListaOferta3!$F$1:$F$1073&amp;ListaOferta3!$G$1:$G$1073&amp;ListaOferta3!$J$1:$J$1073,0))</f>
        <v>Química Geral Experimental (19) LAB QUIMICA</v>
      </c>
      <c r="AA36" s="49" t="e" cm="1">
        <f t="array" ref="AA36">INDEX(ListaOferta3!$A$1:$A$1073&amp;" ("&amp;ListaOferta3!$B$1:$B$1073&amp;") "&amp;ListaOferta3!$J$1:$J$1073,MATCH(AA$34&amp;$W36&amp;$W$34,ListaOferta3!$F$1:$F$1073&amp;ListaOferta3!$G$1:$G$1073&amp;ListaOferta3!$J$1:$J$1073,0))</f>
        <v>#N/A</v>
      </c>
      <c r="AB36" s="49" t="e" cm="1">
        <f t="array" ref="AB36">INDEX(ListaOferta3!$A$1:$A$1073&amp;" ("&amp;ListaOferta3!$B$1:$B$1073&amp;") "&amp;ListaOferta3!$J$1:$J$1073,MATCH(AB$34&amp;$W36&amp;$W$34,ListaOferta3!$F$1:$F$1073&amp;ListaOferta3!$G$1:$G$1073&amp;ListaOferta3!$J$1:$J$1073,0))</f>
        <v>#N/A</v>
      </c>
      <c r="AC36" s="51"/>
      <c r="AD36" s="52" t="s">
        <v>32</v>
      </c>
      <c r="AE36" s="49" t="str" cm="1">
        <f t="array" ref="AE36">INDEX(ListaOferta3!$A$1:$A$1073&amp;" ("&amp;ListaOferta3!$B$1:$B$1073&amp;") "&amp;ListaOferta3!$J$1:$J$1073,MATCH(AE$34&amp;$AD36&amp;$AD$34,ListaOferta3!$F$1:$F$1073&amp;ListaOferta3!$G$1:$G$1073&amp;ListaOferta3!$J$1:$J$1073,0))</f>
        <v>Física 1 Experimental (26) LAB FISICA</v>
      </c>
      <c r="AF36" s="49" t="e" cm="1">
        <f t="array" ref="AF36">INDEX(ListaOferta3!$A$1:$A$1073&amp;" ("&amp;ListaOferta3!$B$1:$B$1073&amp;") "&amp;ListaOferta3!$J$1:$J$1073,MATCH(AF$34&amp;$AD36&amp;$AD$34,ListaOferta3!$F$1:$F$1073&amp;ListaOferta3!$G$1:$G$1073&amp;ListaOferta3!$J$1:$J$1073,0))</f>
        <v>#N/A</v>
      </c>
      <c r="AG36" s="49" t="str" cm="1">
        <f t="array" ref="AG36">INDEX(ListaOferta3!$A$1:$A$1073&amp;" ("&amp;ListaOferta3!$B$1:$B$1073&amp;") "&amp;ListaOferta3!$J$1:$J$1073,MATCH(AG$34&amp;$AD36&amp;$AD$34,ListaOferta3!$F$1:$F$1073&amp;ListaOferta3!$G$1:$G$1073&amp;ListaOferta3!$J$1:$J$1073,0))</f>
        <v>Física 1 Experimental (29) LAB FISICA</v>
      </c>
      <c r="AH36" s="49" t="str" cm="1">
        <f t="array" ref="AH36">INDEX(ListaOferta3!$A$1:$A$1073&amp;" ("&amp;ListaOferta3!$B$1:$B$1073&amp;") "&amp;ListaOferta3!$J$1:$J$1073,MATCH(AH$34&amp;$AD36&amp;$AD$34,ListaOferta3!$F$1:$F$1073&amp;ListaOferta3!$G$1:$G$1073&amp;ListaOferta3!$J$1:$J$1073,0))</f>
        <v>Física 1 Experimental (17) LAB FISICA</v>
      </c>
      <c r="AI36" s="49" t="e" cm="1">
        <f t="array" ref="AI36">INDEX(ListaOferta3!$A$1:$A$1073&amp;" ("&amp;ListaOferta3!$B$1:$B$1073&amp;") "&amp;ListaOferta3!$J$1:$J$1073,MATCH(AI$34&amp;$AD36&amp;$AD$34,ListaOferta3!$F$1:$F$1073&amp;ListaOferta3!$G$1:$G$1073&amp;ListaOferta3!$J$1:$J$1073,0))</f>
        <v>#N/A</v>
      </c>
      <c r="AJ36" s="51"/>
    </row>
    <row r="37" spans="1:36" ht="60" customHeight="1">
      <c r="A37" s="51"/>
      <c r="B37" s="52" t="s">
        <v>56</v>
      </c>
      <c r="C37" s="49" t="e" cm="1">
        <f t="array" ref="C37">INDEX(ListaOferta3!$A$1:$A$1073&amp;" ("&amp;ListaOferta3!$B$1:$B$1073&amp;") "&amp;ListaOferta3!$J$1:$J$1073,MATCH(C$34&amp;$B37&amp;$B$34,ListaOferta3!$F$1:$F$1073&amp;ListaOferta3!$G$1:$G$1073&amp;ListaOferta3!$J$1:$J$1073,0))</f>
        <v>#N/A</v>
      </c>
      <c r="D37" s="49" t="e" cm="1">
        <f t="array" ref="D37">INDEX(ListaOferta3!$A$1:$A$1073&amp;" ("&amp;ListaOferta3!$B$1:$B$1073&amp;") "&amp;ListaOferta3!$J$1:$J$1073,MATCH(D$34&amp;$B37&amp;$B$34,ListaOferta3!$F$1:$F$1073&amp;ListaOferta3!$G$1:$G$1073&amp;ListaOferta3!$J$1:$J$1073,0))</f>
        <v>#N/A</v>
      </c>
      <c r="E37" s="49" t="e" cm="1">
        <f t="array" ref="E37">INDEX(ListaOferta3!$A$1:$A$1073&amp;" ("&amp;ListaOferta3!$B$1:$B$1073&amp;") "&amp;ListaOferta3!$J$1:$J$1073,MATCH(E$34&amp;$B37&amp;$B$34,ListaOferta3!$F$1:$F$1073&amp;ListaOferta3!$G$1:$G$1073&amp;ListaOferta3!$J$1:$J$1073,0))</f>
        <v>#N/A</v>
      </c>
      <c r="F37" s="49" t="e" cm="1">
        <f t="array" ref="F37">INDEX(ListaOferta3!$A$1:$A$1073&amp;" ("&amp;ListaOferta3!$B$1:$B$1073&amp;") "&amp;ListaOferta3!$J$1:$J$1073,MATCH(F$34&amp;$B37&amp;$B$34,ListaOferta3!$F$1:$F$1073&amp;ListaOferta3!$G$1:$G$1073&amp;ListaOferta3!$J$1:$J$1073,0))</f>
        <v>#N/A</v>
      </c>
      <c r="G37" s="49" t="e" cm="1">
        <f t="array" ref="G37">INDEX(ListaOferta3!$A$1:$A$1073&amp;" ("&amp;ListaOferta3!$B$1:$B$1073&amp;") "&amp;ListaOferta3!$J$1:$J$1073,MATCH(G$34&amp;$B37&amp;$B$34,ListaOferta3!$F$1:$F$1073&amp;ListaOferta3!$G$1:$G$1073&amp;ListaOferta3!$J$1:$J$1073,0))</f>
        <v>#N/A</v>
      </c>
      <c r="H37" s="51"/>
      <c r="I37" s="52" t="s">
        <v>56</v>
      </c>
      <c r="J37" s="49" t="e" cm="1">
        <f t="array" ref="J37">INDEX(ListaOferta3!$A$1:$A$1073&amp;" ("&amp;ListaOferta3!$B$1:$B$1073&amp;") "&amp;ListaOferta3!$J$1:$J$1073,MATCH(J$34&amp;$I37&amp;$I$34,ListaOferta3!$F$1:$F$1073&amp;ListaOferta3!$G$1:$G$1073&amp;ListaOferta3!$J$1:$J$1073,0))</f>
        <v>#N/A</v>
      </c>
      <c r="K37" s="49" t="e" cm="1">
        <f t="array" ref="K37">INDEX(ListaOferta3!$A$1:$A$1073&amp;" ("&amp;ListaOferta3!$B$1:$B$1073&amp;") "&amp;ListaOferta3!$J$1:$J$1073,MATCH(K$34&amp;$I37&amp;$I$34,ListaOferta3!$F$1:$F$1073&amp;ListaOferta3!$G$1:$G$1073&amp;ListaOferta3!$J$1:$J$1073,0))</f>
        <v>#N/A</v>
      </c>
      <c r="L37" s="49" t="e" cm="1">
        <f t="array" ref="L37">INDEX(ListaOferta3!$A$1:$A$1073&amp;" ("&amp;ListaOferta3!$B$1:$B$1073&amp;") "&amp;ListaOferta3!$J$1:$J$1073,MATCH(L$34&amp;$I37&amp;$I$34,ListaOferta3!$F$1:$F$1073&amp;ListaOferta3!$G$1:$G$1073&amp;ListaOferta3!$J$1:$J$1073,0))</f>
        <v>#N/A</v>
      </c>
      <c r="M37" s="49" t="e" cm="1">
        <f t="array" ref="M37">INDEX(ListaOferta3!$A$1:$A$1073&amp;" ("&amp;ListaOferta3!$B$1:$B$1073&amp;") "&amp;ListaOferta3!$J$1:$J$1073,MATCH(M$34&amp;$I37&amp;$I$34,ListaOferta3!$F$1:$F$1073&amp;ListaOferta3!$G$1:$G$1073&amp;ListaOferta3!$J$1:$J$1073,0))</f>
        <v>#N/A</v>
      </c>
      <c r="N37" s="49" t="e" cm="1">
        <f t="array" ref="N37">INDEX(ListaOferta3!$A$1:$A$1073&amp;" ("&amp;ListaOferta3!$B$1:$B$1073&amp;") "&amp;ListaOferta3!$J$1:$J$1073,MATCH(N$34&amp;$I37&amp;$I$34,ListaOferta3!$F$1:$F$1073&amp;ListaOferta3!$G$1:$G$1073&amp;ListaOferta3!$J$1:$J$1073,0))</f>
        <v>#N/A</v>
      </c>
      <c r="O37" s="51"/>
      <c r="P37" s="52" t="s">
        <v>56</v>
      </c>
      <c r="Q37" s="49" t="e" cm="1">
        <f t="array" ref="Q37">INDEX(ListaOferta3!$A$1:$A$1073&amp;" ("&amp;ListaOferta3!$B$1:$B$1073&amp;") "&amp;ListaOferta3!$J$1:$J$1073,MATCH(Q$34&amp;$P37&amp;$P$34,ListaOferta3!$F$1:$F$1073&amp;ListaOferta3!$G$1:$G$1073&amp;ListaOferta3!$J$1:$J$1073,0))</f>
        <v>#N/A</v>
      </c>
      <c r="R37" s="49" t="e" cm="1">
        <f t="array" ref="R37">INDEX(ListaOferta3!$A$1:$A$1073&amp;" ("&amp;ListaOferta3!$B$1:$B$1073&amp;") "&amp;ListaOferta3!$J$1:$J$1073,MATCH(R$34&amp;$P37&amp;$P$34,ListaOferta3!$F$1:$F$1073&amp;ListaOferta3!$G$1:$G$1073&amp;ListaOferta3!$J$1:$J$1073,0))</f>
        <v>#N/A</v>
      </c>
      <c r="S37" s="49" t="e" cm="1">
        <f t="array" ref="S37">INDEX(ListaOferta3!$A$1:$A$1073&amp;" ("&amp;ListaOferta3!$B$1:$B$1073&amp;") "&amp;ListaOferta3!$J$1:$J$1073,MATCH(S$34&amp;$P37&amp;$P$34,ListaOferta3!$F$1:$F$1073&amp;ListaOferta3!$G$1:$G$1073&amp;ListaOferta3!$J$1:$J$1073,0))</f>
        <v>#N/A</v>
      </c>
      <c r="T37" s="49" t="e" cm="1">
        <f t="array" ref="T37">INDEX(ListaOferta3!$A$1:$A$1073&amp;" ("&amp;ListaOferta3!$B$1:$B$1073&amp;") "&amp;ListaOferta3!$J$1:$J$1073,MATCH(T$34&amp;$P37&amp;$P$34,ListaOferta3!$F$1:$F$1073&amp;ListaOferta3!$G$1:$G$1073&amp;ListaOferta3!$J$1:$J$1073,0))</f>
        <v>#N/A</v>
      </c>
      <c r="U37" s="49" t="e" cm="1">
        <f t="array" ref="U37">INDEX(ListaOferta3!$A$1:$A$1073&amp;" ("&amp;ListaOferta3!$B$1:$B$1073&amp;") "&amp;ListaOferta3!$J$1:$J$1073,MATCH(U$34&amp;$P37&amp;$P$34,ListaOferta3!$F$1:$F$1073&amp;ListaOferta3!$G$1:$G$1073&amp;ListaOferta3!$J$1:$J$1073,0))</f>
        <v>#N/A</v>
      </c>
      <c r="V37" s="51"/>
      <c r="W37" s="52" t="s">
        <v>56</v>
      </c>
      <c r="X37" s="49" t="e" cm="1">
        <f t="array" ref="X37">INDEX(ListaOferta3!$A$1:$A$1073&amp;" ("&amp;ListaOferta3!$B$1:$B$1073&amp;") "&amp;ListaOferta3!$J$1:$J$1073,MATCH(X$34&amp;$W37&amp;$W$34,ListaOferta3!$F$1:$F$1073&amp;ListaOferta3!$G$1:$G$1073&amp;ListaOferta3!$J$1:$J$1073,0))</f>
        <v>#N/A</v>
      </c>
      <c r="Y37" s="49" t="e" cm="1">
        <f t="array" ref="Y37">INDEX(ListaOferta3!$A$1:$A$1073&amp;" ("&amp;ListaOferta3!$B$1:$B$1073&amp;") "&amp;ListaOferta3!$J$1:$J$1073,MATCH(Y$34&amp;$W37&amp;$W$34,ListaOferta3!$F$1:$F$1073&amp;ListaOferta3!$G$1:$G$1073&amp;ListaOferta3!$J$1:$J$1073,0))</f>
        <v>#N/A</v>
      </c>
      <c r="Z37" s="49" t="e" cm="1">
        <f t="array" ref="Z37">INDEX(ListaOferta3!$A$1:$A$1073&amp;" ("&amp;ListaOferta3!$B$1:$B$1073&amp;") "&amp;ListaOferta3!$J$1:$J$1073,MATCH(Z$34&amp;$W37&amp;$W$34,ListaOferta3!$F$1:$F$1073&amp;ListaOferta3!$G$1:$G$1073&amp;ListaOferta3!$J$1:$J$1073,0))</f>
        <v>#N/A</v>
      </c>
      <c r="AA37" s="49" t="e" cm="1">
        <f t="array" ref="AA37">INDEX(ListaOferta3!$A$1:$A$1073&amp;" ("&amp;ListaOferta3!$B$1:$B$1073&amp;") "&amp;ListaOferta3!$J$1:$J$1073,MATCH(AA$34&amp;$W37&amp;$W$34,ListaOferta3!$F$1:$F$1073&amp;ListaOferta3!$G$1:$G$1073&amp;ListaOferta3!$J$1:$J$1073,0))</f>
        <v>#N/A</v>
      </c>
      <c r="AB37" s="49" t="e" cm="1">
        <f t="array" ref="AB37">INDEX(ListaOferta3!$A$1:$A$1073&amp;" ("&amp;ListaOferta3!$B$1:$B$1073&amp;") "&amp;ListaOferta3!$J$1:$J$1073,MATCH(AB$34&amp;$W37&amp;$W$34,ListaOferta3!$F$1:$F$1073&amp;ListaOferta3!$G$1:$G$1073&amp;ListaOferta3!$J$1:$J$1073,0))</f>
        <v>#N/A</v>
      </c>
      <c r="AC37" s="51"/>
      <c r="AD37" s="52" t="s">
        <v>56</v>
      </c>
      <c r="AE37" s="49" t="e" cm="1">
        <f t="array" ref="AE37">INDEX(ListaOferta3!$A$1:$A$1073&amp;" ("&amp;ListaOferta3!$B$1:$B$1073&amp;") "&amp;ListaOferta3!$J$1:$J$1073,MATCH(AE$34&amp;$AD37&amp;$AD$34,ListaOferta3!$F$1:$F$1073&amp;ListaOferta3!$G$1:$G$1073&amp;ListaOferta3!$J$1:$J$1073,0))</f>
        <v>#N/A</v>
      </c>
      <c r="AF37" s="49" t="e" cm="1">
        <f t="array" ref="AF37">INDEX(ListaOferta3!$A$1:$A$1073&amp;" ("&amp;ListaOferta3!$B$1:$B$1073&amp;") "&amp;ListaOferta3!$J$1:$J$1073,MATCH(AF$34&amp;$AD37&amp;$AD$34,ListaOferta3!$F$1:$F$1073&amp;ListaOferta3!$G$1:$G$1073&amp;ListaOferta3!$J$1:$J$1073,0))</f>
        <v>#N/A</v>
      </c>
      <c r="AG37" s="49" t="e" cm="1">
        <f t="array" ref="AG37">INDEX(ListaOferta3!$A$1:$A$1073&amp;" ("&amp;ListaOferta3!$B$1:$B$1073&amp;") "&amp;ListaOferta3!$J$1:$J$1073,MATCH(AG$34&amp;$AD37&amp;$AD$34,ListaOferta3!$F$1:$F$1073&amp;ListaOferta3!$G$1:$G$1073&amp;ListaOferta3!$J$1:$J$1073,0))</f>
        <v>#N/A</v>
      </c>
      <c r="AH37" s="49" t="e" cm="1">
        <f t="array" ref="AH37">INDEX(ListaOferta3!$A$1:$A$1073&amp;" ("&amp;ListaOferta3!$B$1:$B$1073&amp;") "&amp;ListaOferta3!$J$1:$J$1073,MATCH(AH$34&amp;$AD37&amp;$AD$34,ListaOferta3!$F$1:$F$1073&amp;ListaOferta3!$G$1:$G$1073&amp;ListaOferta3!$J$1:$J$1073,0))</f>
        <v>#N/A</v>
      </c>
      <c r="AI37" s="49" t="e" cm="1">
        <f t="array" ref="AI37">INDEX(ListaOferta3!$A$1:$A$1073&amp;" ("&amp;ListaOferta3!$B$1:$B$1073&amp;") "&amp;ListaOferta3!$J$1:$J$1073,MATCH(AI$34&amp;$AD37&amp;$AD$34,ListaOferta3!$F$1:$F$1073&amp;ListaOferta3!$G$1:$G$1073&amp;ListaOferta3!$J$1:$J$1073,0))</f>
        <v>#N/A</v>
      </c>
      <c r="AJ37" s="51"/>
    </row>
    <row r="38" spans="1:36" ht="60" customHeight="1">
      <c r="A38" s="51"/>
      <c r="B38" s="53" t="s">
        <v>41</v>
      </c>
      <c r="C38" s="49" t="e" cm="1">
        <f t="array" ref="C38">INDEX(ListaOferta3!$A$1:$A$1073&amp;" ("&amp;ListaOferta3!$B$1:$B$1073&amp;") "&amp;ListaOferta3!$J$1:$J$1073,MATCH(C$34&amp;$B38&amp;$B$34,ListaOferta3!$F$1:$F$1073&amp;ListaOferta3!$G$1:$G$1073&amp;ListaOferta3!$J$1:$J$1073,0))</f>
        <v>#N/A</v>
      </c>
      <c r="D38" s="49" t="e" cm="1">
        <f t="array" ref="D38">INDEX(ListaOferta3!$A$1:$A$1073&amp;" ("&amp;ListaOferta3!$B$1:$B$1073&amp;") "&amp;ListaOferta3!$J$1:$J$1073,MATCH(D$34&amp;$B38&amp;$B$34,ListaOferta3!$F$1:$F$1073&amp;ListaOferta3!$G$1:$G$1073&amp;ListaOferta3!$J$1:$J$1073,0))</f>
        <v>#N/A</v>
      </c>
      <c r="E38" s="49" t="e" cm="1">
        <f t="array" ref="E38">INDEX(ListaOferta3!$A$1:$A$1073&amp;" ("&amp;ListaOferta3!$B$1:$B$1073&amp;") "&amp;ListaOferta3!$J$1:$J$1073,MATCH(E$34&amp;$B38&amp;$B$34,ListaOferta3!$F$1:$F$1073&amp;ListaOferta3!$G$1:$G$1073&amp;ListaOferta3!$J$1:$J$1073,0))</f>
        <v>#N/A</v>
      </c>
      <c r="F38" s="49" t="e" cm="1">
        <f t="array" ref="F38">INDEX(ListaOferta3!$A$1:$A$1073&amp;" ("&amp;ListaOferta3!$B$1:$B$1073&amp;") "&amp;ListaOferta3!$J$1:$J$1073,MATCH(F$34&amp;$B38&amp;$B$34,ListaOferta3!$F$1:$F$1073&amp;ListaOferta3!$G$1:$G$1073&amp;ListaOferta3!$J$1:$J$1073,0))</f>
        <v>#N/A</v>
      </c>
      <c r="G38" s="49" t="e" cm="1">
        <f t="array" ref="G38">INDEX(ListaOferta3!$A$1:$A$1073&amp;" ("&amp;ListaOferta3!$B$1:$B$1073&amp;") "&amp;ListaOferta3!$J$1:$J$1073,MATCH(G$34&amp;$B38&amp;$B$34,ListaOferta3!$F$1:$F$1073&amp;ListaOferta3!$G$1:$G$1073&amp;ListaOferta3!$J$1:$J$1073,0))</f>
        <v>#N/A</v>
      </c>
      <c r="H38" s="51"/>
      <c r="I38" s="53" t="s">
        <v>41</v>
      </c>
      <c r="J38" s="49" t="str" cm="1">
        <f t="array" ref="J38">INDEX(ListaOferta3!$A$1:$A$1073&amp;" ("&amp;ListaOferta3!$B$1:$B$1073&amp;") "&amp;ListaOferta3!$J$1:$J$1073,MATCH(J$34&amp;$I38&amp;$I$34,ListaOferta3!$F$1:$F$1073&amp;ListaOferta3!$G$1:$G$1073&amp;ListaOferta3!$J$1:$J$1073,0))</f>
        <v>TOPICOS EM PSICOLOGIA DO DESENVOLVIMENTO (1) MULTIUSO</v>
      </c>
      <c r="K38" s="49" t="e" cm="1">
        <f t="array" ref="K38">INDEX(ListaOferta3!$A$1:$A$1073&amp;" ("&amp;ListaOferta3!$B$1:$B$1073&amp;") "&amp;ListaOferta3!$J$1:$J$1073,MATCH(K$34&amp;$I38&amp;$I$34,ListaOferta3!$F$1:$F$1073&amp;ListaOferta3!$G$1:$G$1073&amp;ListaOferta3!$J$1:$J$1073,0))</f>
        <v>#N/A</v>
      </c>
      <c r="L38" s="49" t="e" cm="1">
        <f t="array" ref="L38">INDEX(ListaOferta3!$A$1:$A$1073&amp;" ("&amp;ListaOferta3!$B$1:$B$1073&amp;") "&amp;ListaOferta3!$J$1:$J$1073,MATCH(L$34&amp;$I38&amp;$I$34,ListaOferta3!$F$1:$F$1073&amp;ListaOferta3!$G$1:$G$1073&amp;ListaOferta3!$J$1:$J$1073,0))</f>
        <v>#N/A</v>
      </c>
      <c r="M38" s="49" t="e" cm="1">
        <f t="array" ref="M38">INDEX(ListaOferta3!$A$1:$A$1073&amp;" ("&amp;ListaOferta3!$B$1:$B$1073&amp;") "&amp;ListaOferta3!$J$1:$J$1073,MATCH(M$34&amp;$I38&amp;$I$34,ListaOferta3!$F$1:$F$1073&amp;ListaOferta3!$G$1:$G$1073&amp;ListaOferta3!$J$1:$J$1073,0))</f>
        <v>#N/A</v>
      </c>
      <c r="N38" s="49" t="e" cm="1">
        <f t="array" ref="N38">INDEX(ListaOferta3!$A$1:$A$1073&amp;" ("&amp;ListaOferta3!$B$1:$B$1073&amp;") "&amp;ListaOferta3!$J$1:$J$1073,MATCH(N$34&amp;$I38&amp;$I$34,ListaOferta3!$F$1:$F$1073&amp;ListaOferta3!$G$1:$G$1073&amp;ListaOferta3!$J$1:$J$1073,0))</f>
        <v>#N/A</v>
      </c>
      <c r="O38" s="51"/>
      <c r="P38" s="53" t="s">
        <v>41</v>
      </c>
      <c r="Q38" s="49" t="e" cm="1">
        <f t="array" ref="Q38">INDEX(ListaOferta3!$A$1:$A$1073&amp;" ("&amp;ListaOferta3!$B$1:$B$1073&amp;") "&amp;ListaOferta3!$J$1:$J$1073,MATCH(Q$34&amp;$P38&amp;$P$34,ListaOferta3!$F$1:$F$1073&amp;ListaOferta3!$G$1:$G$1073&amp;ListaOferta3!$J$1:$J$1073,0))</f>
        <v>#N/A</v>
      </c>
      <c r="R38" s="49" t="str" cm="1">
        <f t="array" ref="R38">INDEX(ListaOferta3!$A$1:$A$1073&amp;" ("&amp;ListaOferta3!$B$1:$B$1073&amp;") "&amp;ListaOferta3!$J$1:$J$1073,MATCH(R$34&amp;$P38&amp;$P$34,ListaOferta3!$F$1:$F$1073&amp;ListaOferta3!$G$1:$G$1073&amp;ListaOferta3!$J$1:$J$1073,0))</f>
        <v>Tópicos Especiais de Engenharia de Software (FELICIDADE) (1) ANFITEATRO</v>
      </c>
      <c r="S38" s="49" t="str" cm="1">
        <f t="array" ref="S38">INDEX(ListaOferta3!$A$1:$A$1073&amp;" ("&amp;ListaOferta3!$B$1:$B$1073&amp;") "&amp;ListaOferta3!$J$1:$J$1073,MATCH(S$34&amp;$P38&amp;$P$34,ListaOferta3!$F$1:$F$1073&amp;ListaOferta3!$G$1:$G$1073&amp;ListaOferta3!$J$1:$J$1073,0))</f>
        <v>Introdução à Engenharia (3) Anfiteatro</v>
      </c>
      <c r="T38" s="49" t="str" cm="1">
        <f t="array" ref="T38">INDEX(ListaOferta3!$A$1:$A$1073&amp;" ("&amp;ListaOferta3!$B$1:$B$1073&amp;") "&amp;ListaOferta3!$J$1:$J$1073,MATCH(T$34&amp;$P38&amp;$P$34,ListaOferta3!$F$1:$F$1073&amp;ListaOferta3!$G$1:$G$1073&amp;ListaOferta3!$J$1:$J$1073,0))</f>
        <v>Tópicos Especiais de Engenharia de Software (FELICIDADE) (1) ANFITEATRO</v>
      </c>
      <c r="U38" s="49" t="str" cm="1">
        <f t="array" ref="U38">INDEX(ListaOferta3!$A$1:$A$1073&amp;" ("&amp;ListaOferta3!$B$1:$B$1073&amp;") "&amp;ListaOferta3!$J$1:$J$1073,MATCH(U$34&amp;$P38&amp;$P$34,ListaOferta3!$F$1:$F$1073&amp;ListaOferta3!$G$1:$G$1073&amp;ListaOferta3!$J$1:$J$1073,0))</f>
        <v>Projeto Integrador de Engenharia 2 (3) ANFITEATRO</v>
      </c>
      <c r="V38" s="51"/>
      <c r="W38" s="53" t="s">
        <v>41</v>
      </c>
      <c r="X38" s="49" t="str" cm="1">
        <f t="array" ref="X38">INDEX(ListaOferta3!$A$1:$A$1073&amp;" ("&amp;ListaOferta3!$B$1:$B$1073&amp;") "&amp;ListaOferta3!$J$1:$J$1073,MATCH(X$34&amp;$W38&amp;$W$34,ListaOferta3!$F$1:$F$1073&amp;ListaOferta3!$G$1:$G$1073&amp;ListaOferta3!$J$1:$J$1073,0))</f>
        <v>Química Geral Experimental (5) LAB QUIMICA</v>
      </c>
      <c r="Y38" s="49" t="e" cm="1">
        <f t="array" ref="Y38">INDEX(ListaOferta3!$A$1:$A$1073&amp;" ("&amp;ListaOferta3!$B$1:$B$1073&amp;") "&amp;ListaOferta3!$J$1:$J$1073,MATCH(Y$34&amp;$W38&amp;$W$34,ListaOferta3!$F$1:$F$1073&amp;ListaOferta3!$G$1:$G$1073&amp;ListaOferta3!$J$1:$J$1073,0))</f>
        <v>#N/A</v>
      </c>
      <c r="Z38" s="49" t="e" cm="1">
        <f t="array" ref="Z38">INDEX(ListaOferta3!$A$1:$A$1073&amp;" ("&amp;ListaOferta3!$B$1:$B$1073&amp;") "&amp;ListaOferta3!$J$1:$J$1073,MATCH(Z$34&amp;$W38&amp;$W$34,ListaOferta3!$F$1:$F$1073&amp;ListaOferta3!$G$1:$G$1073&amp;ListaOferta3!$J$1:$J$1073,0))</f>
        <v>#N/A</v>
      </c>
      <c r="AA38" s="49" t="e" cm="1">
        <f t="array" ref="AA38">INDEX(ListaOferta3!$A$1:$A$1073&amp;" ("&amp;ListaOferta3!$B$1:$B$1073&amp;") "&amp;ListaOferta3!$J$1:$J$1073,MATCH(AA$34&amp;$W38&amp;$W$34,ListaOferta3!$F$1:$F$1073&amp;ListaOferta3!$G$1:$G$1073&amp;ListaOferta3!$J$1:$J$1073,0))</f>
        <v>#N/A</v>
      </c>
      <c r="AB38" s="49" t="e" cm="1">
        <f t="array" ref="AB38">INDEX(ListaOferta3!$A$1:$A$1073&amp;" ("&amp;ListaOferta3!$B$1:$B$1073&amp;") "&amp;ListaOferta3!$J$1:$J$1073,MATCH(AB$34&amp;$W38&amp;$W$34,ListaOferta3!$F$1:$F$1073&amp;ListaOferta3!$G$1:$G$1073&amp;ListaOferta3!$J$1:$J$1073,0))</f>
        <v>#N/A</v>
      </c>
      <c r="AC38" s="51"/>
      <c r="AD38" s="53" t="s">
        <v>41</v>
      </c>
      <c r="AE38" s="49" t="str" cm="1">
        <f t="array" ref="AE38">INDEX(ListaOferta3!$A$1:$A$1073&amp;" ("&amp;ListaOferta3!$B$1:$B$1073&amp;") "&amp;ListaOferta3!$J$1:$J$1073,MATCH(AE$34&amp;$AD38&amp;$AD$34,ListaOferta3!$F$1:$F$1073&amp;ListaOferta3!$G$1:$G$1073&amp;ListaOferta3!$J$1:$J$1073,0))</f>
        <v>Física 1 Experimental (13) LAB FISICA</v>
      </c>
      <c r="AF38" s="49" t="str" cm="1">
        <f t="array" ref="AF38">INDEX(ListaOferta3!$A$1:$A$1073&amp;" ("&amp;ListaOferta3!$B$1:$B$1073&amp;") "&amp;ListaOferta3!$J$1:$J$1073,MATCH(AF$34&amp;$AD38&amp;$AD$34,ListaOferta3!$F$1:$F$1073&amp;ListaOferta3!$G$1:$G$1073&amp;ListaOferta3!$J$1:$J$1073,0))</f>
        <v>Física 1 Experimental (5) LAB FISICA</v>
      </c>
      <c r="AG38" s="49" t="str" cm="1">
        <f t="array" ref="AG38">INDEX(ListaOferta3!$A$1:$A$1073&amp;" ("&amp;ListaOferta3!$B$1:$B$1073&amp;") "&amp;ListaOferta3!$J$1:$J$1073,MATCH(AG$34&amp;$AD38&amp;$AD$34,ListaOferta3!$F$1:$F$1073&amp;ListaOferta3!$G$1:$G$1073&amp;ListaOferta3!$J$1:$J$1073,0))</f>
        <v>Física 1 Experimental (18) LAB FISICA</v>
      </c>
      <c r="AH38" s="49" t="str" cm="1">
        <f t="array" ref="AH38">INDEX(ListaOferta3!$A$1:$A$1073&amp;" ("&amp;ListaOferta3!$B$1:$B$1073&amp;") "&amp;ListaOferta3!$J$1:$J$1073,MATCH(AH$34&amp;$AD38&amp;$AD$34,ListaOferta3!$F$1:$F$1073&amp;ListaOferta3!$G$1:$G$1073&amp;ListaOferta3!$J$1:$J$1073,0))</f>
        <v>Física 1 Experimental (31) LAB FISICA</v>
      </c>
      <c r="AI38" s="49" t="e" cm="1">
        <f t="array" ref="AI38">INDEX(ListaOferta3!$A$1:$A$1073&amp;" ("&amp;ListaOferta3!$B$1:$B$1073&amp;") "&amp;ListaOferta3!$J$1:$J$1073,MATCH(AI$34&amp;$AD38&amp;$AD$34,ListaOferta3!$F$1:$F$1073&amp;ListaOferta3!$G$1:$G$1073&amp;ListaOferta3!$J$1:$J$1073,0))</f>
        <v>#N/A</v>
      </c>
      <c r="AJ38" s="51"/>
    </row>
    <row r="39" spans="1:36" ht="60" customHeight="1">
      <c r="A39" s="51"/>
      <c r="B39" s="75" t="s">
        <v>17</v>
      </c>
      <c r="C39" s="49" t="e" cm="1">
        <f t="array" ref="C39">INDEX(ListaOferta3!$A$1:$A$1073&amp;" ("&amp;ListaOferta3!$B$1:$B$1073&amp;") "&amp;ListaOferta3!$J$1:$J$1073,MATCH(C$34&amp;$B39&amp;$B$34,ListaOferta3!$F$1:$F$1073&amp;ListaOferta3!$G$1:$G$1073&amp;ListaOferta3!$J$1:$J$1073,0))</f>
        <v>#N/A</v>
      </c>
      <c r="D39" s="49" t="e" cm="1">
        <f t="array" ref="D39">INDEX(ListaOferta3!$A$1:$A$1073&amp;" ("&amp;ListaOferta3!$B$1:$B$1073&amp;") "&amp;ListaOferta3!$J$1:$J$1073,MATCH(D$34&amp;$B39&amp;$B$34,ListaOferta3!$F$1:$F$1073&amp;ListaOferta3!$G$1:$G$1073&amp;ListaOferta3!$J$1:$J$1073,0))</f>
        <v>#N/A</v>
      </c>
      <c r="E39" s="49" t="e" cm="1">
        <f t="array" ref="E39">INDEX(ListaOferta3!$A$1:$A$1073&amp;" ("&amp;ListaOferta3!$B$1:$B$1073&amp;") "&amp;ListaOferta3!$J$1:$J$1073,MATCH(E$34&amp;$B39&amp;$B$34,ListaOferta3!$F$1:$F$1073&amp;ListaOferta3!$G$1:$G$1073&amp;ListaOferta3!$J$1:$J$1073,0))</f>
        <v>#N/A</v>
      </c>
      <c r="F39" s="49" t="e" cm="1">
        <f t="array" ref="F39">INDEX(ListaOferta3!$A$1:$A$1073&amp;" ("&amp;ListaOferta3!$B$1:$B$1073&amp;") "&amp;ListaOferta3!$J$1:$J$1073,MATCH(F$34&amp;$B39&amp;$B$34,ListaOferta3!$F$1:$F$1073&amp;ListaOferta3!$G$1:$G$1073&amp;ListaOferta3!$J$1:$J$1073,0))</f>
        <v>#N/A</v>
      </c>
      <c r="G39" s="49" t="e" cm="1">
        <f t="array" ref="G39">INDEX(ListaOferta3!$A$1:$A$1073&amp;" ("&amp;ListaOferta3!$B$1:$B$1073&amp;") "&amp;ListaOferta3!$J$1:$J$1073,MATCH(G$34&amp;$B39&amp;$B$34,ListaOferta3!$F$1:$F$1073&amp;ListaOferta3!$G$1:$G$1073&amp;ListaOferta3!$J$1:$J$1073,0))</f>
        <v>#N/A</v>
      </c>
      <c r="H39" s="51"/>
      <c r="I39" s="75" t="s">
        <v>17</v>
      </c>
      <c r="J39" s="49" t="str" cm="1">
        <f t="array" ref="J39">INDEX(ListaOferta3!$A$1:$A$1073&amp;" ("&amp;ListaOferta3!$B$1:$B$1073&amp;") "&amp;ListaOferta3!$J$1:$J$1073,MATCH(J$34&amp;$I39&amp;$I$34,ListaOferta3!$F$1:$F$1073&amp;ListaOferta3!$G$1:$G$1073&amp;ListaOferta3!$J$1:$J$1073,0))</f>
        <v>TOPICOS EM PSICOLOGIA DO DESENVOLVIMENTO (1) MULTIUSO</v>
      </c>
      <c r="K39" s="49" t="e" cm="1">
        <f t="array" ref="K39">INDEX(ListaOferta3!$A$1:$A$1073&amp;" ("&amp;ListaOferta3!$B$1:$B$1073&amp;") "&amp;ListaOferta3!$J$1:$J$1073,MATCH(K$34&amp;$I39&amp;$I$34,ListaOferta3!$F$1:$F$1073&amp;ListaOferta3!$G$1:$G$1073&amp;ListaOferta3!$J$1:$J$1073,0))</f>
        <v>#N/A</v>
      </c>
      <c r="L39" s="49" t="e" cm="1">
        <f t="array" ref="L39">INDEX(ListaOferta3!$A$1:$A$1073&amp;" ("&amp;ListaOferta3!$B$1:$B$1073&amp;") "&amp;ListaOferta3!$J$1:$J$1073,MATCH(L$34&amp;$I39&amp;$I$34,ListaOferta3!$F$1:$F$1073&amp;ListaOferta3!$G$1:$G$1073&amp;ListaOferta3!$J$1:$J$1073,0))</f>
        <v>#N/A</v>
      </c>
      <c r="M39" s="49" t="e" cm="1">
        <f t="array" ref="M39">INDEX(ListaOferta3!$A$1:$A$1073&amp;" ("&amp;ListaOferta3!$B$1:$B$1073&amp;") "&amp;ListaOferta3!$J$1:$J$1073,MATCH(M$34&amp;$I39&amp;$I$34,ListaOferta3!$F$1:$F$1073&amp;ListaOferta3!$G$1:$G$1073&amp;ListaOferta3!$J$1:$J$1073,0))</f>
        <v>#N/A</v>
      </c>
      <c r="N39" s="49" t="e" cm="1">
        <f t="array" ref="N39">INDEX(ListaOferta3!$A$1:$A$1073&amp;" ("&amp;ListaOferta3!$B$1:$B$1073&amp;") "&amp;ListaOferta3!$J$1:$J$1073,MATCH(N$34&amp;$I39&amp;$I$34,ListaOferta3!$F$1:$F$1073&amp;ListaOferta3!$G$1:$G$1073&amp;ListaOferta3!$J$1:$J$1073,0))</f>
        <v>#N/A</v>
      </c>
      <c r="O39" s="51"/>
      <c r="P39" s="75" t="s">
        <v>17</v>
      </c>
      <c r="Q39" s="49" t="str" cm="1">
        <f t="array" ref="Q39">INDEX(ListaOferta3!$A$1:$A$1073&amp;" ("&amp;ListaOferta3!$B$1:$B$1073&amp;") "&amp;ListaOferta3!$J$1:$J$1073,MATCH(Q$34&amp;$P39&amp;$P$34,ListaOferta3!$F$1:$F$1073&amp;ListaOferta3!$G$1:$G$1073&amp;ListaOferta3!$J$1:$J$1073,0))</f>
        <v>Engenharia e Ambiente (2) ANFITEATRO</v>
      </c>
      <c r="R39" s="49" t="e" cm="1">
        <f t="array" ref="R39">INDEX(ListaOferta3!$A$1:$A$1073&amp;" ("&amp;ListaOferta3!$B$1:$B$1073&amp;") "&amp;ListaOferta3!$J$1:$J$1073,MATCH(R$34&amp;$P39&amp;$P$34,ListaOferta3!$F$1:$F$1073&amp;ListaOferta3!$G$1:$G$1073&amp;ListaOferta3!$J$1:$J$1073,0))</f>
        <v>#N/A</v>
      </c>
      <c r="S39" s="49" t="str" cm="1">
        <f t="array" ref="S39">INDEX(ListaOferta3!$A$1:$A$1073&amp;" ("&amp;ListaOferta3!$B$1:$B$1073&amp;") "&amp;ListaOferta3!$J$1:$J$1073,MATCH(S$34&amp;$P39&amp;$P$34,ListaOferta3!$F$1:$F$1073&amp;ListaOferta3!$G$1:$G$1073&amp;ListaOferta3!$J$1:$J$1073,0))</f>
        <v>Engenharia e Ambiente (2) ANFITEATRO</v>
      </c>
      <c r="T39" s="49" t="e" cm="1">
        <f t="array" ref="T39">INDEX(ListaOferta3!$A$1:$A$1073&amp;" ("&amp;ListaOferta3!$B$1:$B$1073&amp;") "&amp;ListaOferta3!$J$1:$J$1073,MATCH(T$34&amp;$P39&amp;$P$34,ListaOferta3!$F$1:$F$1073&amp;ListaOferta3!$G$1:$G$1073&amp;ListaOferta3!$J$1:$J$1073,0))</f>
        <v>#N/A</v>
      </c>
      <c r="U39" s="49" t="str" cm="1">
        <f t="array" ref="U39">INDEX(ListaOferta3!$A$1:$A$1073&amp;" ("&amp;ListaOferta3!$B$1:$B$1073&amp;") "&amp;ListaOferta3!$J$1:$J$1073,MATCH(U$34&amp;$P39&amp;$P$34,ListaOferta3!$F$1:$F$1073&amp;ListaOferta3!$G$1:$G$1073&amp;ListaOferta3!$J$1:$J$1073,0))</f>
        <v>Projeto Integrador de Engenharia 2 (3) ANFITEATRO</v>
      </c>
      <c r="V39" s="51"/>
      <c r="W39" s="75" t="s">
        <v>17</v>
      </c>
      <c r="X39" s="49" t="str" cm="1">
        <f t="array" ref="X39">INDEX(ListaOferta3!$A$1:$A$1073&amp;" ("&amp;ListaOferta3!$B$1:$B$1073&amp;") "&amp;ListaOferta3!$J$1:$J$1073,MATCH(X$34&amp;$W39&amp;$W$34,ListaOferta3!$F$1:$F$1073&amp;ListaOferta3!$G$1:$G$1073&amp;ListaOferta3!$J$1:$J$1073,0))</f>
        <v>Química Geral Experimental (8) LAB QUIMICA</v>
      </c>
      <c r="Y39" s="49" t="e" cm="1">
        <f t="array" ref="Y39">INDEX(ListaOferta3!$A$1:$A$1073&amp;" ("&amp;ListaOferta3!$B$1:$B$1073&amp;") "&amp;ListaOferta3!$J$1:$J$1073,MATCH(Y$34&amp;$W39&amp;$W$34,ListaOferta3!$F$1:$F$1073&amp;ListaOferta3!$G$1:$G$1073&amp;ListaOferta3!$J$1:$J$1073,0))</f>
        <v>#N/A</v>
      </c>
      <c r="Z39" s="49" t="str" cm="1">
        <f t="array" ref="Z39">INDEX(ListaOferta3!$A$1:$A$1073&amp;" ("&amp;ListaOferta3!$B$1:$B$1073&amp;") "&amp;ListaOferta3!$J$1:$J$1073,MATCH(Z$34&amp;$W39&amp;$W$34,ListaOferta3!$F$1:$F$1073&amp;ListaOferta3!$G$1:$G$1073&amp;ListaOferta3!$J$1:$J$1073,0))</f>
        <v>Química Geral Experimental (24) LAB QUIMICA</v>
      </c>
      <c r="AA39" s="49" t="str" cm="1">
        <f t="array" ref="AA39">INDEX(ListaOferta3!$A$1:$A$1073&amp;" ("&amp;ListaOferta3!$B$1:$B$1073&amp;") "&amp;ListaOferta3!$J$1:$J$1073,MATCH(AA$34&amp;$W39&amp;$W$34,ListaOferta3!$F$1:$F$1073&amp;ListaOferta3!$G$1:$G$1073&amp;ListaOferta3!$J$1:$J$1073,0))</f>
        <v>Química Geral Experimental (23) LAB QUIMICA</v>
      </c>
      <c r="AB39" s="49" t="e" cm="1">
        <f t="array" ref="AB39">INDEX(ListaOferta3!$A$1:$A$1073&amp;" ("&amp;ListaOferta3!$B$1:$B$1073&amp;") "&amp;ListaOferta3!$J$1:$J$1073,MATCH(AB$34&amp;$W39&amp;$W$34,ListaOferta3!$F$1:$F$1073&amp;ListaOferta3!$G$1:$G$1073&amp;ListaOferta3!$J$1:$J$1073,0))</f>
        <v>#N/A</v>
      </c>
      <c r="AC39" s="51"/>
      <c r="AD39" s="75" t="s">
        <v>17</v>
      </c>
      <c r="AE39" s="49" t="e" cm="1">
        <f t="array" ref="AE39">INDEX(ListaOferta3!$A$1:$A$1073&amp;" ("&amp;ListaOferta3!$B$1:$B$1073&amp;") "&amp;ListaOferta3!$J$1:$J$1073,MATCH(AE$34&amp;$AD39&amp;$AD$34,ListaOferta3!$F$1:$F$1073&amp;ListaOferta3!$G$1:$G$1073&amp;ListaOferta3!$J$1:$J$1073,0))</f>
        <v>#N/A</v>
      </c>
      <c r="AF39" s="49" t="e" cm="1">
        <f t="array" ref="AF39">INDEX(ListaOferta3!$A$1:$A$1073&amp;" ("&amp;ListaOferta3!$B$1:$B$1073&amp;") "&amp;ListaOferta3!$J$1:$J$1073,MATCH(AF$34&amp;$AD39&amp;$AD$34,ListaOferta3!$F$1:$F$1073&amp;ListaOferta3!$G$1:$G$1073&amp;ListaOferta3!$J$1:$J$1073,0))</f>
        <v>#N/A</v>
      </c>
      <c r="AG39" s="49" t="e" cm="1">
        <f t="array" ref="AG39">INDEX(ListaOferta3!$A$1:$A$1073&amp;" ("&amp;ListaOferta3!$B$1:$B$1073&amp;") "&amp;ListaOferta3!$J$1:$J$1073,MATCH(AG$34&amp;$AD39&amp;$AD$34,ListaOferta3!$F$1:$F$1073&amp;ListaOferta3!$G$1:$G$1073&amp;ListaOferta3!$J$1:$J$1073,0))</f>
        <v>#N/A</v>
      </c>
      <c r="AH39" s="49" t="e" cm="1">
        <f t="array" ref="AH39">INDEX(ListaOferta3!$A$1:$A$1073&amp;" ("&amp;ListaOferta3!$B$1:$B$1073&amp;") "&amp;ListaOferta3!$J$1:$J$1073,MATCH(AH$34&amp;$AD39&amp;$AD$34,ListaOferta3!$F$1:$F$1073&amp;ListaOferta3!$G$1:$G$1073&amp;ListaOferta3!$J$1:$J$1073,0))</f>
        <v>#N/A</v>
      </c>
      <c r="AI39" s="49" t="e" cm="1">
        <f t="array" ref="AI39">INDEX(ListaOferta3!$A$1:$A$1073&amp;" ("&amp;ListaOferta3!$B$1:$B$1073&amp;") "&amp;ListaOferta3!$J$1:$J$1073,MATCH(AI$34&amp;$AD39&amp;$AD$34,ListaOferta3!$F$1:$F$1073&amp;ListaOferta3!$G$1:$G$1073&amp;ListaOferta3!$J$1:$J$1073,0))</f>
        <v>#N/A</v>
      </c>
      <c r="AJ39" s="51"/>
    </row>
    <row r="40" spans="1:36" ht="60" customHeight="1">
      <c r="A40" s="51"/>
      <c r="B40" s="73" t="s">
        <v>47</v>
      </c>
      <c r="C40" s="74" t="e" cm="1">
        <f t="array" ref="C40">INDEX(ListaOferta3!$A$1:$A$1073&amp;" ("&amp;ListaOferta3!$B$1:$B$1073&amp;") "&amp;ListaOferta3!$J$1:$J$1073,MATCH(C$34&amp;$B40&amp;$B$34,ListaOferta3!$F$1:$F$1073&amp;ListaOferta3!$G$1:$G$1073&amp;ListaOferta3!$J$1:$J$1073,0))</f>
        <v>#N/A</v>
      </c>
      <c r="D40" s="49" t="e" cm="1">
        <f t="array" ref="D40">INDEX(ListaOferta3!$A$1:$A$1073&amp;" ("&amp;ListaOferta3!$B$1:$B$1073&amp;") "&amp;ListaOferta3!$J$1:$J$1073,MATCH(D$34&amp;$B40&amp;$B$34,ListaOferta3!$F$1:$F$1073&amp;ListaOferta3!$G$1:$G$1073&amp;ListaOferta3!$J$1:$J$1073,0))</f>
        <v>#N/A</v>
      </c>
      <c r="E40" s="49" t="e" cm="1">
        <f t="array" ref="E40">INDEX(ListaOferta3!$A$1:$A$1073&amp;" ("&amp;ListaOferta3!$B$1:$B$1073&amp;") "&amp;ListaOferta3!$J$1:$J$1073,MATCH(E$34&amp;$B40&amp;$B$34,ListaOferta3!$F$1:$F$1073&amp;ListaOferta3!$G$1:$G$1073&amp;ListaOferta3!$J$1:$J$1073,0))</f>
        <v>#N/A</v>
      </c>
      <c r="F40" s="49" t="e" cm="1">
        <f t="array" ref="F40">INDEX(ListaOferta3!$A$1:$A$1073&amp;" ("&amp;ListaOferta3!$B$1:$B$1073&amp;") "&amp;ListaOferta3!$J$1:$J$1073,MATCH(F$34&amp;$B40&amp;$B$34,ListaOferta3!$F$1:$F$1073&amp;ListaOferta3!$G$1:$G$1073&amp;ListaOferta3!$J$1:$J$1073,0))</f>
        <v>#N/A</v>
      </c>
      <c r="G40" s="49" t="e" cm="1">
        <f t="array" ref="G40">INDEX(ListaOferta3!$A$1:$A$1073&amp;" ("&amp;ListaOferta3!$B$1:$B$1073&amp;") "&amp;ListaOferta3!$J$1:$J$1073,MATCH(G$34&amp;$B40&amp;$B$34,ListaOferta3!$F$1:$F$1073&amp;ListaOferta3!$G$1:$G$1073&amp;ListaOferta3!$J$1:$J$1073,0))</f>
        <v>#N/A</v>
      </c>
      <c r="H40" s="51"/>
      <c r="I40" s="73" t="s">
        <v>47</v>
      </c>
      <c r="J40" s="49" t="e" cm="1">
        <f t="array" ref="J40">INDEX(ListaOferta3!$A$1:$A$1073&amp;" ("&amp;ListaOferta3!$B$1:$B$1073&amp;") "&amp;ListaOferta3!$J$1:$J$1073,MATCH(J$34&amp;$I40&amp;$I$34,ListaOferta3!$F$1:$F$1073&amp;ListaOferta3!$G$1:$G$1073&amp;ListaOferta3!$J$1:$J$1073,0))</f>
        <v>#N/A</v>
      </c>
      <c r="K40" s="49" t="e" cm="1">
        <f t="array" ref="K40">INDEX(ListaOferta3!$A$1:$A$1073&amp;" ("&amp;ListaOferta3!$B$1:$B$1073&amp;") "&amp;ListaOferta3!$J$1:$J$1073,MATCH(K$34&amp;$I40&amp;$I$34,ListaOferta3!$F$1:$F$1073&amp;ListaOferta3!$G$1:$G$1073&amp;ListaOferta3!$J$1:$J$1073,0))</f>
        <v>#N/A</v>
      </c>
      <c r="L40" s="49" t="e" cm="1">
        <f t="array" ref="L40">INDEX(ListaOferta3!$A$1:$A$1073&amp;" ("&amp;ListaOferta3!$B$1:$B$1073&amp;") "&amp;ListaOferta3!$J$1:$J$1073,MATCH(L$34&amp;$I40&amp;$I$34,ListaOferta3!$F$1:$F$1073&amp;ListaOferta3!$G$1:$G$1073&amp;ListaOferta3!$J$1:$J$1073,0))</f>
        <v>#N/A</v>
      </c>
      <c r="M40" s="49" t="e" cm="1">
        <f t="array" ref="M40">INDEX(ListaOferta3!$A$1:$A$1073&amp;" ("&amp;ListaOferta3!$B$1:$B$1073&amp;") "&amp;ListaOferta3!$J$1:$J$1073,MATCH(M$34&amp;$I40&amp;$I$34,ListaOferta3!$F$1:$F$1073&amp;ListaOferta3!$G$1:$G$1073&amp;ListaOferta3!$J$1:$J$1073,0))</f>
        <v>#N/A</v>
      </c>
      <c r="N40" s="49" t="e" cm="1">
        <f t="array" ref="N40">INDEX(ListaOferta3!$A$1:$A$1073&amp;" ("&amp;ListaOferta3!$B$1:$B$1073&amp;") "&amp;ListaOferta3!$J$1:$J$1073,MATCH(N$34&amp;$I40&amp;$I$34,ListaOferta3!$F$1:$F$1073&amp;ListaOferta3!$G$1:$G$1073&amp;ListaOferta3!$J$1:$J$1073,0))</f>
        <v>#N/A</v>
      </c>
      <c r="O40" s="51"/>
      <c r="P40" s="73" t="s">
        <v>47</v>
      </c>
      <c r="Q40" s="49" t="e" cm="1">
        <f t="array" ref="Q40">INDEX(ListaOferta3!$A$1:$A$1073&amp;" ("&amp;ListaOferta3!$B$1:$B$1073&amp;") "&amp;ListaOferta3!$J$1:$J$1073,MATCH(Q$34&amp;$P40&amp;$P$34,ListaOferta3!$F$1:$F$1073&amp;ListaOferta3!$G$1:$G$1073&amp;ListaOferta3!$J$1:$J$1073,0))</f>
        <v>#N/A</v>
      </c>
      <c r="R40" s="49" t="e" cm="1">
        <f t="array" ref="R40">INDEX(ListaOferta3!$A$1:$A$1073&amp;" ("&amp;ListaOferta3!$B$1:$B$1073&amp;") "&amp;ListaOferta3!$J$1:$J$1073,MATCH(R$34&amp;$P40&amp;$P$34,ListaOferta3!$F$1:$F$1073&amp;ListaOferta3!$G$1:$G$1073&amp;ListaOferta3!$J$1:$J$1073,0))</f>
        <v>#N/A</v>
      </c>
      <c r="S40" s="49" t="e" cm="1">
        <f t="array" ref="S40">INDEX(ListaOferta3!$A$1:$A$1073&amp;" ("&amp;ListaOferta3!$B$1:$B$1073&amp;") "&amp;ListaOferta3!$J$1:$J$1073,MATCH(S$34&amp;$P40&amp;$P$34,ListaOferta3!$F$1:$F$1073&amp;ListaOferta3!$G$1:$G$1073&amp;ListaOferta3!$J$1:$J$1073,0))</f>
        <v>#N/A</v>
      </c>
      <c r="T40" s="49" t="e" cm="1">
        <f t="array" ref="T40">INDEX(ListaOferta3!$A$1:$A$1073&amp;" ("&amp;ListaOferta3!$B$1:$B$1073&amp;") "&amp;ListaOferta3!$J$1:$J$1073,MATCH(T$34&amp;$P40&amp;$P$34,ListaOferta3!$F$1:$F$1073&amp;ListaOferta3!$G$1:$G$1073&amp;ListaOferta3!$J$1:$J$1073,0))</f>
        <v>#N/A</v>
      </c>
      <c r="U40" s="49" t="e" cm="1">
        <f t="array" ref="U40">INDEX(ListaOferta3!$A$1:$A$1073&amp;" ("&amp;ListaOferta3!$B$1:$B$1073&amp;") "&amp;ListaOferta3!$J$1:$J$1073,MATCH(U$34&amp;$P40&amp;$P$34,ListaOferta3!$F$1:$F$1073&amp;ListaOferta3!$G$1:$G$1073&amp;ListaOferta3!$J$1:$J$1073,0))</f>
        <v>#N/A</v>
      </c>
      <c r="V40" s="51"/>
      <c r="W40" s="73" t="s">
        <v>47</v>
      </c>
      <c r="X40" s="74" t="e" cm="1">
        <f t="array" ref="X40">INDEX(ListaOferta3!$A$1:$A$1073&amp;" ("&amp;ListaOferta3!$B$1:$B$1073&amp;") "&amp;ListaOferta3!$J$1:$J$1073,MATCH(X$34&amp;$W40&amp;$W$34,ListaOferta3!$F$1:$F$1073&amp;ListaOferta3!$G$1:$G$1073&amp;ListaOferta3!$J$1:$J$1073,0))</f>
        <v>#N/A</v>
      </c>
      <c r="Y40" s="49" t="e" cm="1">
        <f t="array" ref="Y40">INDEX(ListaOferta3!$A$1:$A$1073&amp;" ("&amp;ListaOferta3!$B$1:$B$1073&amp;") "&amp;ListaOferta3!$J$1:$J$1073,MATCH(Y$34&amp;$W40&amp;$W$34,ListaOferta3!$F$1:$F$1073&amp;ListaOferta3!$G$1:$G$1073&amp;ListaOferta3!$J$1:$J$1073,0))</f>
        <v>#N/A</v>
      </c>
      <c r="Z40" s="49" t="e" cm="1">
        <f t="array" ref="Z40">INDEX(ListaOferta3!$A$1:$A$1073&amp;" ("&amp;ListaOferta3!$B$1:$B$1073&amp;") "&amp;ListaOferta3!$J$1:$J$1073,MATCH(Z$34&amp;$W40&amp;$W$34,ListaOferta3!$F$1:$F$1073&amp;ListaOferta3!$G$1:$G$1073&amp;ListaOferta3!$J$1:$J$1073,0))</f>
        <v>#N/A</v>
      </c>
      <c r="AA40" s="49" t="e" cm="1">
        <f t="array" ref="AA40">INDEX(ListaOferta3!$A$1:$A$1073&amp;" ("&amp;ListaOferta3!$B$1:$B$1073&amp;") "&amp;ListaOferta3!$J$1:$J$1073,MATCH(AA$34&amp;$W40&amp;$W$34,ListaOferta3!$F$1:$F$1073&amp;ListaOferta3!$G$1:$G$1073&amp;ListaOferta3!$J$1:$J$1073,0))</f>
        <v>#N/A</v>
      </c>
      <c r="AB40" s="49" t="e" cm="1">
        <f t="array" ref="AB40">INDEX(ListaOferta3!$A$1:$A$1073&amp;" ("&amp;ListaOferta3!$B$1:$B$1073&amp;") "&amp;ListaOferta3!$J$1:$J$1073,MATCH(AB$34&amp;$W40&amp;$W$34,ListaOferta3!$F$1:$F$1073&amp;ListaOferta3!$G$1:$G$1073&amp;ListaOferta3!$J$1:$J$1073,0))</f>
        <v>#N/A</v>
      </c>
      <c r="AC40" s="51"/>
      <c r="AD40" s="73" t="s">
        <v>47</v>
      </c>
      <c r="AE40" s="49" t="e" cm="1">
        <f t="array" ref="AE40">INDEX(ListaOferta3!$A$1:$A$1073&amp;" ("&amp;ListaOferta3!$B$1:$B$1073&amp;") "&amp;ListaOferta3!$J$1:$J$1073,MATCH(AE$34&amp;$AD40&amp;$AD$34,ListaOferta3!$F$1:$F$1073&amp;ListaOferta3!$G$1:$G$1073&amp;ListaOferta3!$J$1:$J$1073,0))</f>
        <v>#N/A</v>
      </c>
      <c r="AF40" s="49" t="e" cm="1">
        <f t="array" ref="AF40">INDEX(ListaOferta3!$A$1:$A$1073&amp;" ("&amp;ListaOferta3!$B$1:$B$1073&amp;") "&amp;ListaOferta3!$J$1:$J$1073,MATCH(AF$34&amp;$AD40&amp;$AD$34,ListaOferta3!$F$1:$F$1073&amp;ListaOferta3!$G$1:$G$1073&amp;ListaOferta3!$J$1:$J$1073,0))</f>
        <v>#N/A</v>
      </c>
      <c r="AG40" s="49" t="e" cm="1">
        <f t="array" ref="AG40">INDEX(ListaOferta3!$A$1:$A$1073&amp;" ("&amp;ListaOferta3!$B$1:$B$1073&amp;") "&amp;ListaOferta3!$J$1:$J$1073,MATCH(AG$34&amp;$AD40&amp;$AD$34,ListaOferta3!$F$1:$F$1073&amp;ListaOferta3!$G$1:$G$1073&amp;ListaOferta3!$J$1:$J$1073,0))</f>
        <v>#N/A</v>
      </c>
      <c r="AH40" s="49" t="e" cm="1">
        <f t="array" ref="AH40">INDEX(ListaOferta3!$A$1:$A$1073&amp;" ("&amp;ListaOferta3!$B$1:$B$1073&amp;") "&amp;ListaOferta3!$J$1:$J$1073,MATCH(AH$34&amp;$AD40&amp;$AD$34,ListaOferta3!$F$1:$F$1073&amp;ListaOferta3!$G$1:$G$1073&amp;ListaOferta3!$J$1:$J$1073,0))</f>
        <v>#N/A</v>
      </c>
      <c r="AI40" s="49" t="e" cm="1">
        <f t="array" ref="AI40">INDEX(ListaOferta3!$A$1:$A$1073&amp;" ("&amp;ListaOferta3!$B$1:$B$1073&amp;") "&amp;ListaOferta3!$J$1:$J$1073,MATCH(AI$34&amp;$AD40&amp;$AD$34,ListaOferta3!$F$1:$F$1073&amp;ListaOferta3!$G$1:$G$1073&amp;ListaOferta3!$J$1:$J$1073,0))</f>
        <v>#N/A</v>
      </c>
      <c r="AJ40" s="51"/>
    </row>
    <row r="41" spans="1:36">
      <c r="A41" s="51"/>
      <c r="B41" s="51"/>
      <c r="C41" s="51"/>
      <c r="D41" s="51"/>
      <c r="E41" s="51"/>
      <c r="F41" s="51"/>
      <c r="G41" s="51"/>
      <c r="H41" s="51"/>
      <c r="I41" s="51"/>
      <c r="J41" s="51"/>
      <c r="K41" s="51"/>
      <c r="L41" s="51"/>
      <c r="M41" s="51"/>
      <c r="N41" s="51"/>
      <c r="O41" s="51"/>
    </row>
    <row r="42" spans="1:36" ht="37.5" customHeight="1">
      <c r="A42" s="51"/>
      <c r="B42" s="60" t="s">
        <v>376</v>
      </c>
      <c r="C42" s="52" t="s">
        <v>53</v>
      </c>
      <c r="D42" s="52" t="s">
        <v>25</v>
      </c>
      <c r="E42" s="52" t="s">
        <v>28</v>
      </c>
      <c r="F42" s="52" t="s">
        <v>16</v>
      </c>
      <c r="G42" s="52" t="s">
        <v>23</v>
      </c>
      <c r="H42" s="63"/>
      <c r="I42" s="60" t="s">
        <v>381</v>
      </c>
      <c r="J42" s="52" t="s">
        <v>53</v>
      </c>
      <c r="K42" s="52" t="s">
        <v>25</v>
      </c>
      <c r="L42" s="52" t="s">
        <v>28</v>
      </c>
      <c r="M42" s="52" t="s">
        <v>16</v>
      </c>
      <c r="N42" s="52" t="s">
        <v>23</v>
      </c>
      <c r="O42" s="51"/>
      <c r="P42" s="60" t="s">
        <v>349</v>
      </c>
      <c r="Q42" s="52" t="s">
        <v>53</v>
      </c>
      <c r="R42" s="52" t="s">
        <v>25</v>
      </c>
      <c r="S42" s="52" t="s">
        <v>28</v>
      </c>
      <c r="T42" s="52" t="s">
        <v>16</v>
      </c>
      <c r="U42" s="52" t="s">
        <v>23</v>
      </c>
      <c r="V42" s="63"/>
      <c r="W42" s="60" t="s">
        <v>513</v>
      </c>
      <c r="X42" s="52" t="s">
        <v>53</v>
      </c>
      <c r="Y42" s="52" t="s">
        <v>25</v>
      </c>
      <c r="Z42" s="52" t="s">
        <v>28</v>
      </c>
      <c r="AA42" s="52" t="s">
        <v>16</v>
      </c>
      <c r="AB42" s="52" t="s">
        <v>23</v>
      </c>
      <c r="AD42" s="60" t="s">
        <v>126</v>
      </c>
      <c r="AE42" s="52" t="s">
        <v>53</v>
      </c>
      <c r="AF42" s="52" t="s">
        <v>25</v>
      </c>
      <c r="AG42" s="52" t="s">
        <v>28</v>
      </c>
      <c r="AH42" s="52" t="s">
        <v>16</v>
      </c>
      <c r="AI42" s="52" t="s">
        <v>23</v>
      </c>
    </row>
    <row r="43" spans="1:36" ht="60" customHeight="1">
      <c r="A43" s="51"/>
      <c r="B43" s="52" t="s">
        <v>29</v>
      </c>
      <c r="C43" s="49" t="e" cm="1">
        <f t="array" ref="C43">INDEX(ListaOferta3!$A$1:$A$1073&amp;" ("&amp;ListaOferta3!$B$1:$B$1073&amp;") "&amp;ListaOferta3!$J$1:$J$1073,MATCH(C$42&amp;$B43&amp;$B$42,ListaOferta3!$F$1:$F$1073&amp;ListaOferta3!$G$1:$G$1073&amp;ListaOferta3!$J$1:$J$1073,0))</f>
        <v>#N/A</v>
      </c>
      <c r="D43" s="49" t="e" cm="1">
        <f t="array" ref="D43">INDEX(ListaOferta3!$A$1:$A$1073&amp;" ("&amp;ListaOferta3!$B$1:$B$1073&amp;") "&amp;ListaOferta3!$J$1:$J$1073,MATCH(D$42&amp;$B43&amp;$B$42,ListaOferta3!$F$1:$F$1073&amp;ListaOferta3!$G$1:$G$1073&amp;ListaOferta3!$J$1:$J$1073,0))</f>
        <v>#N/A</v>
      </c>
      <c r="E43" s="49" t="str" cm="1">
        <f t="array" ref="E43">INDEX(ListaOferta3!$A$1:$A$1073&amp;" ("&amp;ListaOferta3!$B$1:$B$1073&amp;") "&amp;ListaOferta3!$J$1:$J$1073,MATCH(E$42&amp;$B43&amp;$B$42,ListaOferta3!$F$1:$F$1073&amp;ListaOferta3!$G$1:$G$1073&amp;ListaOferta3!$J$1:$J$1073,0))</f>
        <v>Pratica de Circuitos Eletronicos 3 (1) LAB NEI 1</v>
      </c>
      <c r="F43" s="49" t="e" cm="1">
        <f t="array" ref="F43">INDEX(ListaOferta3!$A$1:$A$1073&amp;" ("&amp;ListaOferta3!$B$1:$B$1073&amp;") "&amp;ListaOferta3!$J$1:$J$1073,MATCH(F$42&amp;$B43&amp;$B$42,ListaOferta3!$F$1:$F$1073&amp;ListaOferta3!$G$1:$G$1073&amp;ListaOferta3!$J$1:$J$1073,0))</f>
        <v>#N/A</v>
      </c>
      <c r="G43" s="49" t="e" cm="1">
        <f t="array" ref="G43">INDEX(ListaOferta3!$A$1:$A$1073&amp;" ("&amp;ListaOferta3!$B$1:$B$1073&amp;") "&amp;ListaOferta3!$J$1:$J$1073,MATCH(G$42&amp;$B43&amp;$B$42,ListaOferta3!$F$1:$F$1073&amp;ListaOferta3!$G$1:$G$1073&amp;ListaOferta3!$J$1:$J$1073,0))</f>
        <v>#N/A</v>
      </c>
      <c r="H43" s="51"/>
      <c r="I43" s="52" t="s">
        <v>29</v>
      </c>
      <c r="J43" s="49" t="e" cm="1">
        <f t="array" ref="J43">INDEX(ListaOferta3!$A$1:$A$1073&amp;" ("&amp;ListaOferta3!$B$1:$B$1073&amp;") "&amp;ListaOferta3!$J$1:$J$1073,MATCH(J$42&amp;$I43&amp;$I$42,ListaOferta3!$F$1:$F$1073&amp;ListaOferta3!$G$1:$G$1073&amp;ListaOferta3!$J$1:$J$1073,0))</f>
        <v>#N/A</v>
      </c>
      <c r="K43" s="49" t="e" cm="1">
        <f t="array" ref="K43">INDEX(ListaOferta3!$A$1:$A$1073&amp;" ("&amp;ListaOferta3!$B$1:$B$1073&amp;") "&amp;ListaOferta3!$J$1:$J$1073,MATCH(K$42&amp;$I43&amp;$I$42,ListaOferta3!$F$1:$F$1073&amp;ListaOferta3!$G$1:$G$1073&amp;ListaOferta3!$J$1:$J$1073,0))</f>
        <v>#N/A</v>
      </c>
      <c r="L43" s="49" t="str" cm="1">
        <f t="array" ref="L43">INDEX(ListaOferta3!$A$1:$A$1073&amp;" ("&amp;ListaOferta3!$B$1:$B$1073&amp;") "&amp;ListaOferta3!$J$1:$J$1073,MATCH(L$42&amp;$I43&amp;$I$42,ListaOferta3!$F$1:$F$1073&amp;ListaOferta3!$G$1:$G$1073&amp;ListaOferta3!$J$1:$J$1073,0))</f>
        <v>Pratica de Eletronica Digital 1 (7) LAB NEI 2</v>
      </c>
      <c r="M43" s="49" t="str" cm="1">
        <f t="array" ref="M43">INDEX(ListaOferta3!$A$1:$A$1073&amp;" ("&amp;ListaOferta3!$B$1:$B$1073&amp;") "&amp;ListaOferta3!$J$1:$J$1073,MATCH(M$42&amp;$I43&amp;$I$42,ListaOferta3!$F$1:$F$1073&amp;ListaOferta3!$G$1:$G$1073&amp;ListaOferta3!$J$1:$J$1073,0))</f>
        <v>Pratica de Eletronica Digital 1 (1) LAB NEI 2</v>
      </c>
      <c r="N43" s="49" t="str" cm="1">
        <f t="array" ref="N43">INDEX(ListaOferta3!$A$1:$A$1073&amp;" ("&amp;ListaOferta3!$B$1:$B$1073&amp;") "&amp;ListaOferta3!$J$1:$J$1073,MATCH(N$42&amp;$I43&amp;$I$42,ListaOferta3!$F$1:$F$1073&amp;ListaOferta3!$G$1:$G$1073&amp;ListaOferta3!$J$1:$J$1073,0))</f>
        <v>Pratica de Circuitos Eletrônicos 2 (1) LAB NEI 2</v>
      </c>
      <c r="O43" s="51"/>
      <c r="P43" s="52" t="s">
        <v>29</v>
      </c>
      <c r="Q43" s="49" t="str" cm="1">
        <f t="array" ref="Q43">INDEX(ListaOferta3!$A$1:$A$1073&amp;" ("&amp;ListaOferta3!$B$1:$B$1073&amp;") "&amp;ListaOferta3!$J$1:$J$1073,MATCH(Q$42&amp;$P43&amp;$P$42,ListaOferta3!$F$1:$F$1073&amp;ListaOferta3!$G$1:$G$1073&amp;ListaOferta3!$J$1:$J$1073,0))</f>
        <v>Teoria de Circuitos Eletrônicos 2 (1) LAB SS</v>
      </c>
      <c r="R43" s="49" t="e" cm="1">
        <f t="array" ref="R43">INDEX(ListaOferta3!$A$1:$A$1073&amp;" ("&amp;ListaOferta3!$B$1:$B$1073&amp;") "&amp;ListaOferta3!$J$1:$J$1073,MATCH(R$42&amp;$P43&amp;$P$42,ListaOferta3!$F$1:$F$1073&amp;ListaOferta3!$G$1:$G$1073&amp;ListaOferta3!$J$1:$J$1073,0))</f>
        <v>#N/A</v>
      </c>
      <c r="S43" s="49" t="str" cm="1">
        <f t="array" ref="S43">INDEX(ListaOferta3!$A$1:$A$1073&amp;" ("&amp;ListaOferta3!$B$1:$B$1073&amp;") "&amp;ListaOferta3!$J$1:$J$1073,MATCH(S$42&amp;$P43&amp;$P$42,ListaOferta3!$F$1:$F$1073&amp;ListaOferta3!$G$1:$G$1073&amp;ListaOferta3!$J$1:$J$1073,0))</f>
        <v>Teoria de Circuitos Eletrônicos 2 (1) LAB SS</v>
      </c>
      <c r="T43" s="49" t="e" cm="1">
        <f t="array" ref="T43">INDEX(ListaOferta3!$A$1:$A$1073&amp;" ("&amp;ListaOferta3!$B$1:$B$1073&amp;") "&amp;ListaOferta3!$J$1:$J$1073,MATCH(T$42&amp;$P43&amp;$P$42,ListaOferta3!$F$1:$F$1073&amp;ListaOferta3!$G$1:$G$1073&amp;ListaOferta3!$J$1:$J$1073,0))</f>
        <v>#N/A</v>
      </c>
      <c r="U43" s="49" t="str" cm="1">
        <f t="array" ref="U43">INDEX(ListaOferta3!$A$1:$A$1073&amp;" ("&amp;ListaOferta3!$B$1:$B$1073&amp;") "&amp;ListaOferta3!$J$1:$J$1073,MATCH(U$42&amp;$P43&amp;$P$42,ListaOferta3!$F$1:$F$1073&amp;ListaOferta3!$G$1:$G$1073&amp;ListaOferta3!$J$1:$J$1073,0))</f>
        <v>Sinais e Sistemas para Engenharia (1) LAB SS</v>
      </c>
      <c r="V43" s="51"/>
      <c r="W43" s="52" t="s">
        <v>29</v>
      </c>
      <c r="X43" s="49" t="e" cm="1">
        <f t="array" ref="X43">INDEX(ListaOferta3!$A$1:$A$1073&amp;" ("&amp;ListaOferta3!$B$1:$B$1073&amp;") "&amp;ListaOferta3!$J$1:$J$1073,MATCH(X$42&amp;$W43&amp;$W$42,ListaOferta3!$F$1:$F$1073&amp;ListaOferta3!$G$1:$G$1073&amp;ListaOferta3!$J$1:$J$1073,0))</f>
        <v>#N/A</v>
      </c>
      <c r="Y43" s="49" t="e" cm="1">
        <f t="array" ref="Y43">INDEX(ListaOferta3!$A$1:$A$1073&amp;" ("&amp;ListaOferta3!$B$1:$B$1073&amp;") "&amp;ListaOferta3!$J$1:$J$1073,MATCH(Y$42&amp;$W43&amp;$W$42,ListaOferta3!$F$1:$F$1073&amp;ListaOferta3!$G$1:$G$1073&amp;ListaOferta3!$J$1:$J$1073,0))</f>
        <v>#N/A</v>
      </c>
      <c r="Z43" s="49" t="e" cm="1">
        <f t="array" ref="Z43">INDEX(ListaOferta3!$A$1:$A$1073&amp;" ("&amp;ListaOferta3!$B$1:$B$1073&amp;") "&amp;ListaOferta3!$J$1:$J$1073,MATCH(Z$42&amp;$W43&amp;$W$42,ListaOferta3!$F$1:$F$1073&amp;ListaOferta3!$G$1:$G$1073&amp;ListaOferta3!$J$1:$J$1073,0))</f>
        <v>#N/A</v>
      </c>
      <c r="AA43" s="49" t="e" cm="1">
        <f t="array" ref="AA43">INDEX(ListaOferta3!$A$1:$A$1073&amp;" ("&amp;ListaOferta3!$B$1:$B$1073&amp;") "&amp;ListaOferta3!$J$1:$J$1073,MATCH(AA$42&amp;$W43&amp;$W$42,ListaOferta3!$F$1:$F$1073&amp;ListaOferta3!$G$1:$G$1073&amp;ListaOferta3!$J$1:$J$1073,0))</f>
        <v>#N/A</v>
      </c>
      <c r="AB43" s="49" t="e" cm="1">
        <f t="array" ref="AB43">INDEX(ListaOferta3!$A$1:$A$1073&amp;" ("&amp;ListaOferta3!$B$1:$B$1073&amp;") "&amp;ListaOferta3!$J$1:$J$1073,MATCH(AB$42&amp;$W43&amp;$W$42,ListaOferta3!$F$1:$F$1073&amp;ListaOferta3!$G$1:$G$1073&amp;ListaOferta3!$J$1:$J$1073,0))</f>
        <v>#N/A</v>
      </c>
      <c r="AD43" s="52" t="s">
        <v>29</v>
      </c>
      <c r="AE43" s="49" t="e" cm="1">
        <f t="array" ref="AE43">INDEX(ListaOferta3!$A$1:$A$1073&amp;" ("&amp;ListaOferta3!$B$1:$B$1073&amp;") "&amp;ListaOferta3!$J$1:$J$1073,MATCH(AE$42&amp;$AD43&amp;$AD$42,ListaOferta3!$F$1:$F$1073&amp;ListaOferta3!$G$1:$G$1073&amp;ListaOferta3!$J$1:$J$1073,0))</f>
        <v>#N/A</v>
      </c>
      <c r="AF43" s="49" t="str" cm="1">
        <f t="array" ref="AF43">INDEX(ListaOferta3!$A$1:$A$1073&amp;" ("&amp;ListaOferta3!$B$1:$B$1073&amp;") "&amp;ListaOferta3!$J$1:$J$1073,MATCH(AF$42&amp;$AD43&amp;$AD$42,ListaOferta3!$F$1:$F$1073&amp;ListaOferta3!$G$1:$G$1073&amp;ListaOferta3!$J$1:$J$1073,0))</f>
        <v>Centrais de Geração Termoelétrica (1) TERMO-SUP</v>
      </c>
      <c r="AG43" s="49" t="str" cm="1">
        <f t="array" ref="AG43">INDEX(ListaOferta3!$A$1:$A$1073&amp;" ("&amp;ListaOferta3!$B$1:$B$1073&amp;") "&amp;ListaOferta3!$J$1:$J$1073,MATCH(AG$42&amp;$AD43&amp;$AD$42,ListaOferta3!$F$1:$F$1073&amp;ListaOferta3!$G$1:$G$1073&amp;ListaOferta3!$J$1:$J$1073,0))</f>
        <v>Sistemas Hidroelétricos (1) TERMO-SUP</v>
      </c>
      <c r="AH43" s="49" t="str" cm="1">
        <f t="array" ref="AH43">INDEX(ListaOferta3!$A$1:$A$1073&amp;" ("&amp;ListaOferta3!$B$1:$B$1073&amp;") "&amp;ListaOferta3!$J$1:$J$1073,MATCH(AH$42&amp;$AD43&amp;$AD$42,ListaOferta3!$F$1:$F$1073&amp;ListaOferta3!$G$1:$G$1073&amp;ListaOferta3!$J$1:$J$1073,0))</f>
        <v>Centrais de Geração Termoelétrica (1) TERMO-SUP</v>
      </c>
      <c r="AI43" s="49" t="str" cm="1">
        <f t="array" ref="AI43">INDEX(ListaOferta3!$A$1:$A$1073&amp;" ("&amp;ListaOferta3!$B$1:$B$1073&amp;") "&amp;ListaOferta3!$J$1:$J$1073,MATCH(AI$42&amp;$AD43&amp;$AD$42,ListaOferta3!$F$1:$F$1073&amp;ListaOferta3!$G$1:$G$1073&amp;ListaOferta3!$J$1:$J$1073,0))</f>
        <v>Sistemas Hidroelétricos (1) TERMO-SUP</v>
      </c>
    </row>
    <row r="44" spans="1:36" ht="60" customHeight="1">
      <c r="A44" s="51"/>
      <c r="B44" s="52" t="s">
        <v>32</v>
      </c>
      <c r="C44" s="49" t="e" cm="1">
        <f t="array" ref="C44">INDEX(ListaOferta3!$A$1:$A$1073&amp;" ("&amp;ListaOferta3!$B$1:$B$1073&amp;") "&amp;ListaOferta3!$J$1:$J$1073,MATCH(C$42&amp;$B44&amp;$B$42,ListaOferta3!$F$1:$F$1073&amp;ListaOferta3!$G$1:$G$1073&amp;ListaOferta3!$J$1:$J$1073,0))</f>
        <v>#N/A</v>
      </c>
      <c r="D44" s="49" t="str" cm="1">
        <f t="array" ref="D44">INDEX(ListaOferta3!$A$1:$A$1073&amp;" ("&amp;ListaOferta3!$B$1:$B$1073&amp;") "&amp;ListaOferta3!$J$1:$J$1073,MATCH(D$42&amp;$B44&amp;$B$42,ListaOferta3!$F$1:$F$1073&amp;ListaOferta3!$G$1:$G$1073&amp;ListaOferta3!$J$1:$J$1073,0))</f>
        <v>Pratica de Física dos Dispositivos Eletronicos (1) LAB NEI 1</v>
      </c>
      <c r="E44" s="49" t="e" cm="1">
        <f t="array" ref="E44">INDEX(ListaOferta3!$A$1:$A$1073&amp;" ("&amp;ListaOferta3!$B$1:$B$1073&amp;") "&amp;ListaOferta3!$J$1:$J$1073,MATCH(E$42&amp;$B44&amp;$B$42,ListaOferta3!$F$1:$F$1073&amp;ListaOferta3!$G$1:$G$1073&amp;ListaOferta3!$J$1:$J$1073,0))</f>
        <v>#N/A</v>
      </c>
      <c r="F44" s="49" t="e" cm="1">
        <f t="array" ref="F44">INDEX(ListaOferta3!$A$1:$A$1073&amp;" ("&amp;ListaOferta3!$B$1:$B$1073&amp;") "&amp;ListaOferta3!$J$1:$J$1073,MATCH(F$42&amp;$B44&amp;$B$42,ListaOferta3!$F$1:$F$1073&amp;ListaOferta3!$G$1:$G$1073&amp;ListaOferta3!$J$1:$J$1073,0))</f>
        <v>#N/A</v>
      </c>
      <c r="G44" s="49" t="e" cm="1">
        <f t="array" ref="G44">INDEX(ListaOferta3!$A$1:$A$1073&amp;" ("&amp;ListaOferta3!$B$1:$B$1073&amp;") "&amp;ListaOferta3!$J$1:$J$1073,MATCH(G$42&amp;$B44&amp;$B$42,ListaOferta3!$F$1:$F$1073&amp;ListaOferta3!$G$1:$G$1073&amp;ListaOferta3!$J$1:$J$1073,0))</f>
        <v>#N/A</v>
      </c>
      <c r="H44" s="51"/>
      <c r="I44" s="52" t="s">
        <v>32</v>
      </c>
      <c r="J44" s="49" t="e" cm="1">
        <f t="array" ref="J44">INDEX(ListaOferta3!$A$1:$A$1073&amp;" ("&amp;ListaOferta3!$B$1:$B$1073&amp;") "&amp;ListaOferta3!$J$1:$J$1073,MATCH(J$42&amp;$I44&amp;$I$42,ListaOferta3!$F$1:$F$1073&amp;ListaOferta3!$G$1:$G$1073&amp;ListaOferta3!$J$1:$J$1073,0))</f>
        <v>#N/A</v>
      </c>
      <c r="K44" s="49" t="e" cm="1">
        <f t="array" ref="K44">INDEX(ListaOferta3!$A$1:$A$1073&amp;" ("&amp;ListaOferta3!$B$1:$B$1073&amp;") "&amp;ListaOferta3!$J$1:$J$1073,MATCH(K$42&amp;$I44&amp;$I$42,ListaOferta3!$F$1:$F$1073&amp;ListaOferta3!$G$1:$G$1073&amp;ListaOferta3!$J$1:$J$1073,0))</f>
        <v>#N/A</v>
      </c>
      <c r="L44" s="49" t="str" cm="1">
        <f t="array" ref="L44">INDEX(ListaOferta3!$A$1:$A$1073&amp;" ("&amp;ListaOferta3!$B$1:$B$1073&amp;") "&amp;ListaOferta3!$J$1:$J$1073,MATCH(L$42&amp;$I44&amp;$I$42,ListaOferta3!$F$1:$F$1073&amp;ListaOferta3!$G$1:$G$1073&amp;ListaOferta3!$J$1:$J$1073,0))</f>
        <v>Pratica de Eletronica Digital 1 (8) LAB NEI 2</v>
      </c>
      <c r="M44" s="49" t="str" cm="1">
        <f t="array" ref="M44">INDEX(ListaOferta3!$A$1:$A$1073&amp;" ("&amp;ListaOferta3!$B$1:$B$1073&amp;") "&amp;ListaOferta3!$J$1:$J$1073,MATCH(M$42&amp;$I44&amp;$I$42,ListaOferta3!$F$1:$F$1073&amp;ListaOferta3!$G$1:$G$1073&amp;ListaOferta3!$J$1:$J$1073,0))</f>
        <v>Pratica de Eletronica Digital 1 (2) LAB NEI 2</v>
      </c>
      <c r="N44" s="49" t="str" cm="1">
        <f t="array" ref="N44">INDEX(ListaOferta3!$A$1:$A$1073&amp;" ("&amp;ListaOferta3!$B$1:$B$1073&amp;") "&amp;ListaOferta3!$J$1:$J$1073,MATCH(N$42&amp;$I44&amp;$I$42,ListaOferta3!$F$1:$F$1073&amp;ListaOferta3!$G$1:$G$1073&amp;ListaOferta3!$J$1:$J$1073,0))</f>
        <v>Tópicos Especiais em Instrumentação Biomédica (1) LAB NEI 2</v>
      </c>
      <c r="O44" s="51"/>
      <c r="P44" s="52" t="s">
        <v>32</v>
      </c>
      <c r="Q44" s="49" t="str" cm="1">
        <f t="array" ref="Q44">INDEX(ListaOferta3!$A$1:$A$1073&amp;" ("&amp;ListaOferta3!$B$1:$B$1073&amp;") "&amp;ListaOferta3!$J$1:$J$1073,MATCH(Q$42&amp;$P44&amp;$P$42,ListaOferta3!$F$1:$F$1073&amp;ListaOferta3!$G$1:$G$1073&amp;ListaOferta3!$J$1:$J$1073,0))</f>
        <v>Pratica de Eletronica Digital 2 (1) LAB SS</v>
      </c>
      <c r="R44" s="49" t="str" cm="1">
        <f t="array" ref="R44">INDEX(ListaOferta3!$A$1:$A$1073&amp;" ("&amp;ListaOferta3!$B$1:$B$1073&amp;") "&amp;ListaOferta3!$J$1:$J$1073,MATCH(R$42&amp;$P44&amp;$P$42,ListaOferta3!$F$1:$F$1073&amp;ListaOferta3!$G$1:$G$1073&amp;ListaOferta3!$J$1:$J$1073,0))</f>
        <v>Tópicos Especiais em Eletronica (2) LAB SS</v>
      </c>
      <c r="S44" s="49" t="str" cm="1">
        <f t="array" ref="S44">INDEX(ListaOferta3!$A$1:$A$1073&amp;" ("&amp;ListaOferta3!$B$1:$B$1073&amp;") "&amp;ListaOferta3!$J$1:$J$1073,MATCH(S$42&amp;$P44&amp;$P$42,ListaOferta3!$F$1:$F$1073&amp;ListaOferta3!$G$1:$G$1073&amp;ListaOferta3!$J$1:$J$1073,0))</f>
        <v>Pratica de Eletronica Digital 2 (2) LAB SS</v>
      </c>
      <c r="T44" s="49" t="str" cm="1">
        <f t="array" ref="T44">INDEX(ListaOferta3!$A$1:$A$1073&amp;" ("&amp;ListaOferta3!$B$1:$B$1073&amp;") "&amp;ListaOferta3!$J$1:$J$1073,MATCH(T$42&amp;$P44&amp;$P$42,ListaOferta3!$F$1:$F$1073&amp;ListaOferta3!$G$1:$G$1073&amp;ListaOferta3!$J$1:$J$1073,0))</f>
        <v>Tópicos Especiais em Eletronica (2) LAB SS</v>
      </c>
      <c r="U44" s="49" t="str" cm="1">
        <f t="array" ref="U44">INDEX(ListaOferta3!$A$1:$A$1073&amp;" ("&amp;ListaOferta3!$B$1:$B$1073&amp;") "&amp;ListaOferta3!$J$1:$J$1073,MATCH(U$42&amp;$P44&amp;$P$42,ListaOferta3!$F$1:$F$1073&amp;ListaOferta3!$G$1:$G$1073&amp;ListaOferta3!$J$1:$J$1073,0))</f>
        <v>Sinais e Sistemas para Engenharia (2) LAB SS</v>
      </c>
      <c r="V44" s="51"/>
      <c r="W44" s="52" t="s">
        <v>32</v>
      </c>
      <c r="X44" s="49" t="str" cm="1">
        <f t="array" ref="X44">INDEX(ListaOferta3!$A$1:$A$1073&amp;" ("&amp;ListaOferta3!$B$1:$B$1073&amp;") "&amp;ListaOferta3!$J$1:$J$1073,MATCH(X$42&amp;$W44&amp;$W$42,ListaOferta3!$F$1:$F$1073&amp;ListaOferta3!$G$1:$G$1073&amp;ListaOferta3!$J$1:$J$1073,0))</f>
        <v>Laboratorio de Eletricidade Aplicada (1) LAB ELET</v>
      </c>
      <c r="Y44" s="49" t="e" cm="1">
        <f t="array" ref="Y44">INDEX(ListaOferta3!$A$1:$A$1073&amp;" ("&amp;ListaOferta3!$B$1:$B$1073&amp;") "&amp;ListaOferta3!$J$1:$J$1073,MATCH(Y$42&amp;$W44&amp;$W$42,ListaOferta3!$F$1:$F$1073&amp;ListaOferta3!$G$1:$G$1073&amp;ListaOferta3!$J$1:$J$1073,0))</f>
        <v>#N/A</v>
      </c>
      <c r="Z44" s="49" t="e" cm="1">
        <f t="array" ref="Z44">INDEX(ListaOferta3!$A$1:$A$1073&amp;" ("&amp;ListaOferta3!$B$1:$B$1073&amp;") "&amp;ListaOferta3!$J$1:$J$1073,MATCH(Z$42&amp;$W44&amp;$W$42,ListaOferta3!$F$1:$F$1073&amp;ListaOferta3!$G$1:$G$1073&amp;ListaOferta3!$J$1:$J$1073,0))</f>
        <v>#N/A</v>
      </c>
      <c r="AA44" s="49" t="e" cm="1">
        <f t="array" ref="AA44">INDEX(ListaOferta3!$A$1:$A$1073&amp;" ("&amp;ListaOferta3!$B$1:$B$1073&amp;") "&amp;ListaOferta3!$J$1:$J$1073,MATCH(AA$42&amp;$W44&amp;$W$42,ListaOferta3!$F$1:$F$1073&amp;ListaOferta3!$G$1:$G$1073&amp;ListaOferta3!$J$1:$J$1073,0))</f>
        <v>#N/A</v>
      </c>
      <c r="AB44" s="49" t="e" cm="1">
        <f t="array" ref="AB44">INDEX(ListaOferta3!$A$1:$A$1073&amp;" ("&amp;ListaOferta3!$B$1:$B$1073&amp;") "&amp;ListaOferta3!$J$1:$J$1073,MATCH(AB$42&amp;$W44&amp;$W$42,ListaOferta3!$F$1:$F$1073&amp;ListaOferta3!$G$1:$G$1073&amp;ListaOferta3!$J$1:$J$1073,0))</f>
        <v>#N/A</v>
      </c>
      <c r="AD44" s="52" t="s">
        <v>32</v>
      </c>
      <c r="AE44" s="49" t="e" cm="1">
        <f t="array" ref="AE44">INDEX(ListaOferta3!$A$1:$A$1073&amp;" ("&amp;ListaOferta3!$B$1:$B$1073&amp;") "&amp;ListaOferta3!$J$1:$J$1073,MATCH(AE$42&amp;$AD44&amp;$AD$42,ListaOferta3!$F$1:$F$1073&amp;ListaOferta3!$G$1:$G$1073&amp;ListaOferta3!$J$1:$J$1073,0))</f>
        <v>#N/A</v>
      </c>
      <c r="AF44" s="49" t="e" cm="1">
        <f t="array" ref="AF44">INDEX(ListaOferta3!$A$1:$A$1073&amp;" ("&amp;ListaOferta3!$B$1:$B$1073&amp;") "&amp;ListaOferta3!$J$1:$J$1073,MATCH(AF$42&amp;$AD44&amp;$AD$42,ListaOferta3!$F$1:$F$1073&amp;ListaOferta3!$G$1:$G$1073&amp;ListaOferta3!$J$1:$J$1073,0))</f>
        <v>#N/A</v>
      </c>
      <c r="AG44" s="49" t="e" cm="1">
        <f t="array" ref="AG44">INDEX(ListaOferta3!$A$1:$A$1073&amp;" ("&amp;ListaOferta3!$B$1:$B$1073&amp;") "&amp;ListaOferta3!$J$1:$J$1073,MATCH(AG$42&amp;$AD44&amp;$AD$42,ListaOferta3!$F$1:$F$1073&amp;ListaOferta3!$G$1:$G$1073&amp;ListaOferta3!$J$1:$J$1073,0))</f>
        <v>#N/A</v>
      </c>
      <c r="AH44" s="49" t="e" cm="1">
        <f t="array" ref="AH44">INDEX(ListaOferta3!$A$1:$A$1073&amp;" ("&amp;ListaOferta3!$B$1:$B$1073&amp;") "&amp;ListaOferta3!$J$1:$J$1073,MATCH(AH$42&amp;$AD44&amp;$AD$42,ListaOferta3!$F$1:$F$1073&amp;ListaOferta3!$G$1:$G$1073&amp;ListaOferta3!$J$1:$J$1073,0))</f>
        <v>#N/A</v>
      </c>
      <c r="AI44" s="49" t="e" cm="1">
        <f t="array" ref="AI44">INDEX(ListaOferta3!$A$1:$A$1073&amp;" ("&amp;ListaOferta3!$B$1:$B$1073&amp;") "&amp;ListaOferta3!$J$1:$J$1073,MATCH(AI$42&amp;$AD44&amp;$AD$42,ListaOferta3!$F$1:$F$1073&amp;ListaOferta3!$G$1:$G$1073&amp;ListaOferta3!$J$1:$J$1073,0))</f>
        <v>#N/A</v>
      </c>
    </row>
    <row r="45" spans="1:36" ht="60" customHeight="1">
      <c r="A45" s="51"/>
      <c r="B45" s="52" t="s">
        <v>56</v>
      </c>
      <c r="C45" s="49" t="e" cm="1">
        <f t="array" ref="C45">INDEX(ListaOferta3!$A$1:$A$1073&amp;" ("&amp;ListaOferta3!$B$1:$B$1073&amp;") "&amp;ListaOferta3!$J$1:$J$1073,MATCH(C$42&amp;$B45&amp;$B$42,ListaOferta3!$F$1:$F$1073&amp;ListaOferta3!$G$1:$G$1073&amp;ListaOferta3!$J$1:$J$1073,0))</f>
        <v>#N/A</v>
      </c>
      <c r="D45" s="49" t="str" cm="1">
        <f t="array" ref="D45">INDEX(ListaOferta3!$A$1:$A$1073&amp;" ("&amp;ListaOferta3!$B$1:$B$1073&amp;") "&amp;ListaOferta3!$J$1:$J$1073,MATCH(D$42&amp;$B45&amp;$B$42,ListaOferta3!$F$1:$F$1073&amp;ListaOferta3!$G$1:$G$1073&amp;ListaOferta3!$J$1:$J$1073,0))</f>
        <v>Pratica de Física dos Dispositivos Eletronicos (2) LAB NEI 1</v>
      </c>
      <c r="E45" s="49" t="e" cm="1">
        <f t="array" ref="E45">INDEX(ListaOferta3!$A$1:$A$1073&amp;" ("&amp;ListaOferta3!$B$1:$B$1073&amp;") "&amp;ListaOferta3!$J$1:$J$1073,MATCH(E$42&amp;$B45&amp;$B$42,ListaOferta3!$F$1:$F$1073&amp;ListaOferta3!$G$1:$G$1073&amp;ListaOferta3!$J$1:$J$1073,0))</f>
        <v>#N/A</v>
      </c>
      <c r="F45" s="49" t="e" cm="1">
        <f t="array" ref="F45">INDEX(ListaOferta3!$A$1:$A$1073&amp;" ("&amp;ListaOferta3!$B$1:$B$1073&amp;") "&amp;ListaOferta3!$J$1:$J$1073,MATCH(F$42&amp;$B45&amp;$B$42,ListaOferta3!$F$1:$F$1073&amp;ListaOferta3!$G$1:$G$1073&amp;ListaOferta3!$J$1:$J$1073,0))</f>
        <v>#N/A</v>
      </c>
      <c r="G45" s="49" t="e" cm="1">
        <f t="array" ref="G45">INDEX(ListaOferta3!$A$1:$A$1073&amp;" ("&amp;ListaOferta3!$B$1:$B$1073&amp;") "&amp;ListaOferta3!$J$1:$J$1073,MATCH(G$42&amp;$B45&amp;$B$42,ListaOferta3!$F$1:$F$1073&amp;ListaOferta3!$G$1:$G$1073&amp;ListaOferta3!$J$1:$J$1073,0))</f>
        <v>#N/A</v>
      </c>
      <c r="H45" s="51"/>
      <c r="I45" s="52" t="s">
        <v>56</v>
      </c>
      <c r="J45" s="49" t="e" cm="1">
        <f t="array" ref="J45">INDEX(ListaOferta3!$A$1:$A$1073&amp;" ("&amp;ListaOferta3!$B$1:$B$1073&amp;") "&amp;ListaOferta3!$J$1:$J$1073,MATCH(J$42&amp;$I45&amp;$I$42,ListaOferta3!$F$1:$F$1073&amp;ListaOferta3!$G$1:$G$1073&amp;ListaOferta3!$J$1:$J$1073,0))</f>
        <v>#N/A</v>
      </c>
      <c r="K45" s="49" t="e" cm="1">
        <f t="array" ref="K45">INDEX(ListaOferta3!$A$1:$A$1073&amp;" ("&amp;ListaOferta3!$B$1:$B$1073&amp;") "&amp;ListaOferta3!$J$1:$J$1073,MATCH(K$42&amp;$I45&amp;$I$42,ListaOferta3!$F$1:$F$1073&amp;ListaOferta3!$G$1:$G$1073&amp;ListaOferta3!$J$1:$J$1073,0))</f>
        <v>#N/A</v>
      </c>
      <c r="L45" s="49" t="e" cm="1">
        <f t="array" ref="L45">INDEX(ListaOferta3!$A$1:$A$1073&amp;" ("&amp;ListaOferta3!$B$1:$B$1073&amp;") "&amp;ListaOferta3!$J$1:$J$1073,MATCH(L$42&amp;$I45&amp;$I$42,ListaOferta3!$F$1:$F$1073&amp;ListaOferta3!$G$1:$G$1073&amp;ListaOferta3!$J$1:$J$1073,0))</f>
        <v>#N/A</v>
      </c>
      <c r="M45" s="49" t="str" cm="1">
        <f t="array" ref="M45">INDEX(ListaOferta3!$A$1:$A$1073&amp;" ("&amp;ListaOferta3!$B$1:$B$1073&amp;") "&amp;ListaOferta3!$J$1:$J$1073,MATCH(M$42&amp;$I45&amp;$I$42,ListaOferta3!$F$1:$F$1073&amp;ListaOferta3!$G$1:$G$1073&amp;ListaOferta3!$J$1:$J$1073,0))</f>
        <v>Pratica de Eletronica Digital 1 (3) LAB NEI 2</v>
      </c>
      <c r="N45" s="49" t="e" cm="1">
        <f t="array" ref="N45">INDEX(ListaOferta3!$A$1:$A$1073&amp;" ("&amp;ListaOferta3!$B$1:$B$1073&amp;") "&amp;ListaOferta3!$J$1:$J$1073,MATCH(N$42&amp;$I45&amp;$I$42,ListaOferta3!$F$1:$F$1073&amp;ListaOferta3!$G$1:$G$1073&amp;ListaOferta3!$J$1:$J$1073,0))</f>
        <v>#N/A</v>
      </c>
      <c r="O45" s="51"/>
      <c r="P45" s="52" t="s">
        <v>56</v>
      </c>
      <c r="Q45" s="49" t="e" cm="1">
        <f t="array" ref="Q45">INDEX(ListaOferta3!$A$1:$A$1073&amp;" ("&amp;ListaOferta3!$B$1:$B$1073&amp;") "&amp;ListaOferta3!$J$1:$J$1073,MATCH(Q$42&amp;$P45&amp;$P$42,ListaOferta3!$F$1:$F$1073&amp;ListaOferta3!$G$1:$G$1073&amp;ListaOferta3!$J$1:$J$1073,0))</f>
        <v>#N/A</v>
      </c>
      <c r="R45" s="49" t="e" cm="1">
        <f t="array" ref="R45">INDEX(ListaOferta3!$A$1:$A$1073&amp;" ("&amp;ListaOferta3!$B$1:$B$1073&amp;") "&amp;ListaOferta3!$J$1:$J$1073,MATCH(R$42&amp;$P45&amp;$P$42,ListaOferta3!$F$1:$F$1073&amp;ListaOferta3!$G$1:$G$1073&amp;ListaOferta3!$J$1:$J$1073,0))</f>
        <v>#N/A</v>
      </c>
      <c r="S45" s="49" t="str" cm="1">
        <f t="array" ref="S45">INDEX(ListaOferta3!$A$1:$A$1073&amp;" ("&amp;ListaOferta3!$B$1:$B$1073&amp;") "&amp;ListaOferta3!$J$1:$J$1073,MATCH(S$42&amp;$P45&amp;$P$42,ListaOferta3!$F$1:$F$1073&amp;ListaOferta3!$G$1:$G$1073&amp;ListaOferta3!$J$1:$J$1073,0))</f>
        <v>Processamento Digital de Imagens (1) LAB SS</v>
      </c>
      <c r="T45" s="49" t="e" cm="1">
        <f t="array" ref="T45">INDEX(ListaOferta3!$A$1:$A$1073&amp;" ("&amp;ListaOferta3!$B$1:$B$1073&amp;") "&amp;ListaOferta3!$J$1:$J$1073,MATCH(T$42&amp;$P45&amp;$P$42,ListaOferta3!$F$1:$F$1073&amp;ListaOferta3!$G$1:$G$1073&amp;ListaOferta3!$J$1:$J$1073,0))</f>
        <v>#N/A</v>
      </c>
      <c r="U45" s="49" t="str" cm="1">
        <f t="array" ref="U45">INDEX(ListaOferta3!$A$1:$A$1073&amp;" ("&amp;ListaOferta3!$B$1:$B$1073&amp;") "&amp;ListaOferta3!$J$1:$J$1073,MATCH(U$42&amp;$P45&amp;$P$42,ListaOferta3!$F$1:$F$1073&amp;ListaOferta3!$G$1:$G$1073&amp;ListaOferta3!$J$1:$J$1073,0))</f>
        <v>Processamento Digital de Imagens (1) LAB SS</v>
      </c>
      <c r="V45" s="51"/>
      <c r="W45" s="52" t="s">
        <v>56</v>
      </c>
      <c r="X45" s="49" t="e" cm="1">
        <f t="array" ref="X45">INDEX(ListaOferta3!$A$1:$A$1073&amp;" ("&amp;ListaOferta3!$B$1:$B$1073&amp;") "&amp;ListaOferta3!$J$1:$J$1073,MATCH(X$42&amp;$W45&amp;$W$42,ListaOferta3!$F$1:$F$1073&amp;ListaOferta3!$G$1:$G$1073&amp;ListaOferta3!$J$1:$J$1073,0))</f>
        <v>#N/A</v>
      </c>
      <c r="Y45" s="49" t="e" cm="1">
        <f t="array" ref="Y45">INDEX(ListaOferta3!$A$1:$A$1073&amp;" ("&amp;ListaOferta3!$B$1:$B$1073&amp;") "&amp;ListaOferta3!$J$1:$J$1073,MATCH(Y$42&amp;$W45&amp;$W$42,ListaOferta3!$F$1:$F$1073&amp;ListaOferta3!$G$1:$G$1073&amp;ListaOferta3!$J$1:$J$1073,0))</f>
        <v>#N/A</v>
      </c>
      <c r="Z45" s="49" t="e" cm="1">
        <f t="array" ref="Z45">INDEX(ListaOferta3!$A$1:$A$1073&amp;" ("&amp;ListaOferta3!$B$1:$B$1073&amp;") "&amp;ListaOferta3!$J$1:$J$1073,MATCH(Z$42&amp;$W45&amp;$W$42,ListaOferta3!$F$1:$F$1073&amp;ListaOferta3!$G$1:$G$1073&amp;ListaOferta3!$J$1:$J$1073,0))</f>
        <v>#N/A</v>
      </c>
      <c r="AA45" s="49" t="e" cm="1">
        <f t="array" ref="AA45">INDEX(ListaOferta3!$A$1:$A$1073&amp;" ("&amp;ListaOferta3!$B$1:$B$1073&amp;") "&amp;ListaOferta3!$J$1:$J$1073,MATCH(AA$42&amp;$W45&amp;$W$42,ListaOferta3!$F$1:$F$1073&amp;ListaOferta3!$G$1:$G$1073&amp;ListaOferta3!$J$1:$J$1073,0))</f>
        <v>#N/A</v>
      </c>
      <c r="AB45" s="49" t="e" cm="1">
        <f t="array" ref="AB45">INDEX(ListaOferta3!$A$1:$A$1073&amp;" ("&amp;ListaOferta3!$B$1:$B$1073&amp;") "&amp;ListaOferta3!$J$1:$J$1073,MATCH(AB$42&amp;$W45&amp;$W$42,ListaOferta3!$F$1:$F$1073&amp;ListaOferta3!$G$1:$G$1073&amp;ListaOferta3!$J$1:$J$1073,0))</f>
        <v>#N/A</v>
      </c>
      <c r="AD45" s="52" t="s">
        <v>56</v>
      </c>
      <c r="AE45" s="49" t="e" cm="1">
        <f t="array" ref="AE45">INDEX(ListaOferta3!$A$1:$A$1073&amp;" ("&amp;ListaOferta3!$B$1:$B$1073&amp;") "&amp;ListaOferta3!$J$1:$J$1073,MATCH(AE$42&amp;$AD45&amp;$AD$42,ListaOferta3!$F$1:$F$1073&amp;ListaOferta3!$G$1:$G$1073&amp;ListaOferta3!$J$1:$J$1073,0))</f>
        <v>#N/A</v>
      </c>
      <c r="AF45" s="49" t="e" cm="1">
        <f t="array" ref="AF45">INDEX(ListaOferta3!$A$1:$A$1073&amp;" ("&amp;ListaOferta3!$B$1:$B$1073&amp;") "&amp;ListaOferta3!$J$1:$J$1073,MATCH(AF$42&amp;$AD45&amp;$AD$42,ListaOferta3!$F$1:$F$1073&amp;ListaOferta3!$G$1:$G$1073&amp;ListaOferta3!$J$1:$J$1073,0))</f>
        <v>#N/A</v>
      </c>
      <c r="AG45" s="49" t="e" cm="1">
        <f t="array" ref="AG45">INDEX(ListaOferta3!$A$1:$A$1073&amp;" ("&amp;ListaOferta3!$B$1:$B$1073&amp;") "&amp;ListaOferta3!$J$1:$J$1073,MATCH(AG$42&amp;$AD45&amp;$AD$42,ListaOferta3!$F$1:$F$1073&amp;ListaOferta3!$G$1:$G$1073&amp;ListaOferta3!$J$1:$J$1073,0))</f>
        <v>#N/A</v>
      </c>
      <c r="AH45" s="49" t="e" cm="1">
        <f t="array" ref="AH45">INDEX(ListaOferta3!$A$1:$A$1073&amp;" ("&amp;ListaOferta3!$B$1:$B$1073&amp;") "&amp;ListaOferta3!$J$1:$J$1073,MATCH(AH$42&amp;$AD45&amp;$AD$42,ListaOferta3!$F$1:$F$1073&amp;ListaOferta3!$G$1:$G$1073&amp;ListaOferta3!$J$1:$J$1073,0))</f>
        <v>#N/A</v>
      </c>
      <c r="AI45" s="49" t="e" cm="1">
        <f t="array" ref="AI45">INDEX(ListaOferta3!$A$1:$A$1073&amp;" ("&amp;ListaOferta3!$B$1:$B$1073&amp;") "&amp;ListaOferta3!$J$1:$J$1073,MATCH(AI$42&amp;$AD45&amp;$AD$42,ListaOferta3!$F$1:$F$1073&amp;ListaOferta3!$G$1:$G$1073&amp;ListaOferta3!$J$1:$J$1073,0))</f>
        <v>#N/A</v>
      </c>
    </row>
    <row r="46" spans="1:36" ht="60" customHeight="1">
      <c r="A46" s="51"/>
      <c r="B46" s="53" t="s">
        <v>41</v>
      </c>
      <c r="C46" s="49" t="e" cm="1">
        <f t="array" ref="C46">INDEX(ListaOferta3!$A$1:$A$1073&amp;" ("&amp;ListaOferta3!$B$1:$B$1073&amp;") "&amp;ListaOferta3!$J$1:$J$1073,MATCH(C$42&amp;$B46&amp;$B$42,ListaOferta3!$F$1:$F$1073&amp;ListaOferta3!$G$1:$G$1073&amp;ListaOferta3!$J$1:$J$1073,0))</f>
        <v>#N/A</v>
      </c>
      <c r="D46" s="49" t="str" cm="1">
        <f t="array" ref="D46">INDEX(ListaOferta3!$A$1:$A$1073&amp;" ("&amp;ListaOferta3!$B$1:$B$1073&amp;") "&amp;ListaOferta3!$J$1:$J$1073,MATCH(D$42&amp;$B46&amp;$B$42,ListaOferta3!$F$1:$F$1073&amp;ListaOferta3!$G$1:$G$1073&amp;ListaOferta3!$J$1:$J$1073,0))</f>
        <v>Pratica de Circuitos Eletrônicos 1 (1) LAB NEI 1</v>
      </c>
      <c r="E46" s="49" t="str" cm="1">
        <f t="array" ref="E46">INDEX(ListaOferta3!$A$1:$A$1073&amp;" ("&amp;ListaOferta3!$B$1:$B$1073&amp;") "&amp;ListaOferta3!$J$1:$J$1073,MATCH(E$42&amp;$B46&amp;$B$42,ListaOferta3!$F$1:$F$1073&amp;ListaOferta3!$G$1:$G$1073&amp;ListaOferta3!$J$1:$J$1073,0))</f>
        <v>Pratica de Circuitos Eletrônicos 1 (2) LAB NEI 1</v>
      </c>
      <c r="F46" s="49" t="str" cm="1">
        <f t="array" ref="F46">INDEX(ListaOferta3!$A$1:$A$1073&amp;" ("&amp;ListaOferta3!$B$1:$B$1073&amp;") "&amp;ListaOferta3!$J$1:$J$1073,MATCH(F$42&amp;$B46&amp;$B$42,ListaOferta3!$F$1:$F$1073&amp;ListaOferta3!$G$1:$G$1073&amp;ListaOferta3!$J$1:$J$1073,0))</f>
        <v>Pratica de Circuitos Eletrônicos 1 (3) LAB NEI 1</v>
      </c>
      <c r="G46" s="49" t="e" cm="1">
        <f t="array" ref="G46">INDEX(ListaOferta3!$A$1:$A$1073&amp;" ("&amp;ListaOferta3!$B$1:$B$1073&amp;") "&amp;ListaOferta3!$J$1:$J$1073,MATCH(G$42&amp;$B46&amp;$B$42,ListaOferta3!$F$1:$F$1073&amp;ListaOferta3!$G$1:$G$1073&amp;ListaOferta3!$J$1:$J$1073,0))</f>
        <v>#N/A</v>
      </c>
      <c r="H46" s="51"/>
      <c r="I46" s="53" t="s">
        <v>41</v>
      </c>
      <c r="J46" s="49" t="e" cm="1">
        <f t="array" ref="J46">INDEX(ListaOferta3!$A$1:$A$1073&amp;" ("&amp;ListaOferta3!$B$1:$B$1073&amp;") "&amp;ListaOferta3!$J$1:$J$1073,MATCH(J$42&amp;$I46&amp;$I$42,ListaOferta3!$F$1:$F$1073&amp;ListaOferta3!$G$1:$G$1073&amp;ListaOferta3!$J$1:$J$1073,0))</f>
        <v>#N/A</v>
      </c>
      <c r="K46" s="49" t="str" cm="1">
        <f t="array" ref="K46">INDEX(ListaOferta3!$A$1:$A$1073&amp;" ("&amp;ListaOferta3!$B$1:$B$1073&amp;") "&amp;ListaOferta3!$J$1:$J$1073,MATCH(K$42&amp;$I46&amp;$I$42,ListaOferta3!$F$1:$F$1073&amp;ListaOferta3!$G$1:$G$1073&amp;ListaOferta3!$J$1:$J$1073,0))</f>
        <v>Pratica de Eletronica Digital 1 (5) LAB NEI 2</v>
      </c>
      <c r="L46" s="49" t="str" cm="1">
        <f t="array" ref="L46">INDEX(ListaOferta3!$A$1:$A$1073&amp;" ("&amp;ListaOferta3!$B$1:$B$1073&amp;") "&amp;ListaOferta3!$J$1:$J$1073,MATCH(L$42&amp;$I46&amp;$I$42,ListaOferta3!$F$1:$F$1073&amp;ListaOferta3!$G$1:$G$1073&amp;ListaOferta3!$J$1:$J$1073,0))</f>
        <v>Pratica de Eletronica Digital 1 (9) LAB NEI 2</v>
      </c>
      <c r="M46" s="49" t="str" cm="1">
        <f t="array" ref="M46">INDEX(ListaOferta3!$A$1:$A$1073&amp;" ("&amp;ListaOferta3!$B$1:$B$1073&amp;") "&amp;ListaOferta3!$J$1:$J$1073,MATCH(M$42&amp;$I46&amp;$I$42,ListaOferta3!$F$1:$F$1073&amp;ListaOferta3!$G$1:$G$1073&amp;ListaOferta3!$J$1:$J$1073,0))</f>
        <v>Pratica de Eletronica Digital 1 (13) LAB NEI 2</v>
      </c>
      <c r="N46" s="49" t="e" cm="1">
        <f t="array" ref="N46">INDEX(ListaOferta3!$A$1:$A$1073&amp;" ("&amp;ListaOferta3!$B$1:$B$1073&amp;") "&amp;ListaOferta3!$J$1:$J$1073,MATCH(N$42&amp;$I46&amp;$I$42,ListaOferta3!$F$1:$F$1073&amp;ListaOferta3!$G$1:$G$1073&amp;ListaOferta3!$J$1:$J$1073,0))</f>
        <v>#N/A</v>
      </c>
      <c r="O46" s="51"/>
      <c r="P46" s="53" t="s">
        <v>41</v>
      </c>
      <c r="Q46" s="49" t="str" cm="1">
        <f t="array" ref="Q46">INDEX(ListaOferta3!$A$1:$A$1073&amp;" ("&amp;ListaOferta3!$B$1:$B$1073&amp;") "&amp;ListaOferta3!$J$1:$J$1073,MATCH(Q$42&amp;$P46&amp;$P$42,ListaOferta3!$F$1:$F$1073&amp;ListaOferta3!$G$1:$G$1073&amp;ListaOferta3!$J$1:$J$1073,0))</f>
        <v>Sistemas Operacionais Embarcados (1) LAB SS</v>
      </c>
      <c r="R46" s="49" t="str" cm="1">
        <f t="array" ref="R46">INDEX(ListaOferta3!$A$1:$A$1073&amp;" ("&amp;ListaOferta3!$B$1:$B$1073&amp;") "&amp;ListaOferta3!$J$1:$J$1073,MATCH(R$42&amp;$P46&amp;$P$42,ListaOferta3!$F$1:$F$1073&amp;ListaOferta3!$G$1:$G$1073&amp;ListaOferta3!$J$1:$J$1073,0))</f>
        <v>Projeto de Circuitos Integrados 1 (1) LAB SS</v>
      </c>
      <c r="S46" s="49" t="str" cm="1">
        <f t="array" ref="S46">INDEX(ListaOferta3!$A$1:$A$1073&amp;" ("&amp;ListaOferta3!$B$1:$B$1073&amp;") "&amp;ListaOferta3!$J$1:$J$1073,MATCH(S$42&amp;$P46&amp;$P$42,ListaOferta3!$F$1:$F$1073&amp;ListaOferta3!$G$1:$G$1073&amp;ListaOferta3!$J$1:$J$1073,0))</f>
        <v>Sistemas Operacionais Embarcados (1) LAB SS</v>
      </c>
      <c r="T46" s="49" t="str" cm="1">
        <f t="array" ref="T46">INDEX(ListaOferta3!$A$1:$A$1073&amp;" ("&amp;ListaOferta3!$B$1:$B$1073&amp;") "&amp;ListaOferta3!$J$1:$J$1073,MATCH(T$42&amp;$P46&amp;$P$42,ListaOferta3!$F$1:$F$1073&amp;ListaOferta3!$G$1:$G$1073&amp;ListaOferta3!$J$1:$J$1073,0))</f>
        <v>Projeto de Circuitos Integrados 1 (1) LAB SS</v>
      </c>
      <c r="U46" s="49" t="str" cm="1">
        <f t="array" ref="U46">INDEX(ListaOferta3!$A$1:$A$1073&amp;" ("&amp;ListaOferta3!$B$1:$B$1073&amp;") "&amp;ListaOferta3!$J$1:$J$1073,MATCH(U$42&amp;$P46&amp;$P$42,ListaOferta3!$F$1:$F$1073&amp;ListaOferta3!$G$1:$G$1073&amp;ListaOferta3!$J$1:$J$1073,0))</f>
        <v>Sistemas Operacionais Embarcados (1) LAB SS</v>
      </c>
      <c r="V46" s="51"/>
      <c r="W46" s="53" t="s">
        <v>41</v>
      </c>
      <c r="X46" s="49" t="str" cm="1">
        <f t="array" ref="X46">INDEX(ListaOferta3!$A$1:$A$1073&amp;" ("&amp;ListaOferta3!$B$1:$B$1073&amp;") "&amp;ListaOferta3!$J$1:$J$1073,MATCH(X$42&amp;$W46&amp;$W$42,ListaOferta3!$F$1:$F$1073&amp;ListaOferta3!$G$1:$G$1073&amp;ListaOferta3!$J$1:$J$1073,0))</f>
        <v>Laboratorio de Eletricidade Aplicada (4) LAB ELET</v>
      </c>
      <c r="Y46" s="49" t="str" cm="1">
        <f t="array" ref="Y46">INDEX(ListaOferta3!$A$1:$A$1073&amp;" ("&amp;ListaOferta3!$B$1:$B$1073&amp;") "&amp;ListaOferta3!$J$1:$J$1073,MATCH(Y$42&amp;$W46&amp;$W$42,ListaOferta3!$F$1:$F$1073&amp;ListaOferta3!$G$1:$G$1073&amp;ListaOferta3!$J$1:$J$1073,0))</f>
        <v>Laboratorio de Eletricidade Aplicada (2) LAB ELET</v>
      </c>
      <c r="Z46" s="49" t="str" cm="1">
        <f t="array" ref="Z46">INDEX(ListaOferta3!$A$1:$A$1073&amp;" ("&amp;ListaOferta3!$B$1:$B$1073&amp;") "&amp;ListaOferta3!$J$1:$J$1073,MATCH(Z$42&amp;$W46&amp;$W$42,ListaOferta3!$F$1:$F$1073&amp;ListaOferta3!$G$1:$G$1073&amp;ListaOferta3!$J$1:$J$1073,0))</f>
        <v>Laboratório de Sistemas de Conversão de Energia (2) LAB ELET</v>
      </c>
      <c r="AA46" s="49" t="e" cm="1">
        <f t="array" ref="AA46">INDEX(ListaOferta3!$A$1:$A$1073&amp;" ("&amp;ListaOferta3!$B$1:$B$1073&amp;") "&amp;ListaOferta3!$J$1:$J$1073,MATCH(AA$42&amp;$W46&amp;$W$42,ListaOferta3!$F$1:$F$1073&amp;ListaOferta3!$G$1:$G$1073&amp;ListaOferta3!$J$1:$J$1073,0))</f>
        <v>#N/A</v>
      </c>
      <c r="AB46" s="49" t="e" cm="1">
        <f t="array" ref="AB46">INDEX(ListaOferta3!$A$1:$A$1073&amp;" ("&amp;ListaOferta3!$B$1:$B$1073&amp;") "&amp;ListaOferta3!$J$1:$J$1073,MATCH(AB$42&amp;$W46&amp;$W$42,ListaOferta3!$F$1:$F$1073&amp;ListaOferta3!$G$1:$G$1073&amp;ListaOferta3!$J$1:$J$1073,0))</f>
        <v>#N/A</v>
      </c>
      <c r="AD46" s="53" t="s">
        <v>41</v>
      </c>
      <c r="AE46" s="49" t="e" cm="1">
        <f t="array" ref="AE46">INDEX(ListaOferta3!$A$1:$A$1073&amp;" ("&amp;ListaOferta3!$B$1:$B$1073&amp;") "&amp;ListaOferta3!$J$1:$J$1073,MATCH(AE$42&amp;$AD46&amp;$AD$42,ListaOferta3!$F$1:$F$1073&amp;ListaOferta3!$G$1:$G$1073&amp;ListaOferta3!$J$1:$J$1073,0))</f>
        <v>#N/A</v>
      </c>
      <c r="AF46" s="49" t="e" cm="1">
        <f t="array" ref="AF46">INDEX(ListaOferta3!$A$1:$A$1073&amp;" ("&amp;ListaOferta3!$B$1:$B$1073&amp;") "&amp;ListaOferta3!$J$1:$J$1073,MATCH(AF$42&amp;$AD46&amp;$AD$42,ListaOferta3!$F$1:$F$1073&amp;ListaOferta3!$G$1:$G$1073&amp;ListaOferta3!$J$1:$J$1073,0))</f>
        <v>#N/A</v>
      </c>
      <c r="AG46" s="49" t="str" cm="1">
        <f t="array" ref="AG46">INDEX(ListaOferta3!$A$1:$A$1073&amp;" ("&amp;ListaOferta3!$B$1:$B$1073&amp;") "&amp;ListaOferta3!$J$1:$J$1073,MATCH(AG$42&amp;$AD46&amp;$AD$42,ListaOferta3!$F$1:$F$1073&amp;ListaOferta3!$G$1:$G$1073&amp;ListaOferta3!$J$1:$J$1073,0))</f>
        <v>Tópicos Especiais em Engenharia Aeroespacial (1) TERMO-SUP</v>
      </c>
      <c r="AH46" s="49" t="e" cm="1">
        <f t="array" ref="AH46">INDEX(ListaOferta3!$A$1:$A$1073&amp;" ("&amp;ListaOferta3!$B$1:$B$1073&amp;") "&amp;ListaOferta3!$J$1:$J$1073,MATCH(AH$42&amp;$AD46&amp;$AD$42,ListaOferta3!$F$1:$F$1073&amp;ListaOferta3!$G$1:$G$1073&amp;ListaOferta3!$J$1:$J$1073,0))</f>
        <v>#N/A</v>
      </c>
      <c r="AI46" s="49" t="str" cm="1">
        <f t="array" ref="AI46">INDEX(ListaOferta3!$A$1:$A$1073&amp;" ("&amp;ListaOferta3!$B$1:$B$1073&amp;") "&amp;ListaOferta3!$J$1:$J$1073,MATCH(AI$42&amp;$AD46&amp;$AD$42,ListaOferta3!$F$1:$F$1073&amp;ListaOferta3!$G$1:$G$1073&amp;ListaOferta3!$J$1:$J$1073,0))</f>
        <v>Tópicos Especiais em Engenharia Aeroespacial (1) TERMO-SUP</v>
      </c>
    </row>
    <row r="47" spans="1:36" ht="60" customHeight="1">
      <c r="A47" s="51"/>
      <c r="B47" s="75" t="s">
        <v>17</v>
      </c>
      <c r="C47" s="49" t="str" cm="1">
        <f t="array" ref="C47">INDEX(ListaOferta3!$A$1:$A$1073&amp;" ("&amp;ListaOferta3!$B$1:$B$1073&amp;") "&amp;ListaOferta3!$J$1:$J$1073,MATCH(C$42&amp;$B47&amp;$B$42,ListaOferta3!$F$1:$F$1073&amp;ListaOferta3!$G$1:$G$1073&amp;ListaOferta3!$J$1:$J$1073,0))</f>
        <v>Pratica de Circuitos Eletronicos 3 (2) LAB NEI 1</v>
      </c>
      <c r="D47" s="49" t="e" cm="1">
        <f t="array" ref="D47">INDEX(ListaOferta3!$A$1:$A$1073&amp;" ("&amp;ListaOferta3!$B$1:$B$1073&amp;") "&amp;ListaOferta3!$J$1:$J$1073,MATCH(D$42&amp;$B47&amp;$B$42,ListaOferta3!$F$1:$F$1073&amp;ListaOferta3!$G$1:$G$1073&amp;ListaOferta3!$J$1:$J$1073,0))</f>
        <v>#N/A</v>
      </c>
      <c r="E47" s="49" t="e" cm="1">
        <f t="array" ref="E47">INDEX(ListaOferta3!$A$1:$A$1073&amp;" ("&amp;ListaOferta3!$B$1:$B$1073&amp;") "&amp;ListaOferta3!$J$1:$J$1073,MATCH(E$42&amp;$B47&amp;$B$42,ListaOferta3!$F$1:$F$1073&amp;ListaOferta3!$G$1:$G$1073&amp;ListaOferta3!$J$1:$J$1073,0))</f>
        <v>#N/A</v>
      </c>
      <c r="F47" s="49" t="e" cm="1">
        <f t="array" ref="F47">INDEX(ListaOferta3!$A$1:$A$1073&amp;" ("&amp;ListaOferta3!$B$1:$B$1073&amp;") "&amp;ListaOferta3!$J$1:$J$1073,MATCH(F$42&amp;$B47&amp;$B$42,ListaOferta3!$F$1:$F$1073&amp;ListaOferta3!$G$1:$G$1073&amp;ListaOferta3!$J$1:$J$1073,0))</f>
        <v>#N/A</v>
      </c>
      <c r="G47" s="49" t="str" cm="1">
        <f t="array" ref="G47">INDEX(ListaOferta3!$A$1:$A$1073&amp;" ("&amp;ListaOferta3!$B$1:$B$1073&amp;") "&amp;ListaOferta3!$J$1:$J$1073,MATCH(G$42&amp;$B47&amp;$B$42,ListaOferta3!$F$1:$F$1073&amp;ListaOferta3!$G$1:$G$1073&amp;ListaOferta3!$J$1:$J$1073,0))</f>
        <v>Pratica de Circuitos Eletrônicos 2 (3) LAB NEI 1</v>
      </c>
      <c r="H47" s="51"/>
      <c r="I47" s="75" t="s">
        <v>17</v>
      </c>
      <c r="J47" s="49" t="e" cm="1">
        <f t="array" ref="J47">INDEX(ListaOferta3!$A$1:$A$1073&amp;" ("&amp;ListaOferta3!$B$1:$B$1073&amp;") "&amp;ListaOferta3!$J$1:$J$1073,MATCH(J$42&amp;$I47&amp;$I$42,ListaOferta3!$F$1:$F$1073&amp;ListaOferta3!$G$1:$G$1073&amp;ListaOferta3!$J$1:$J$1073,0))</f>
        <v>#N/A</v>
      </c>
      <c r="K47" s="49" t="e" cm="1">
        <f t="array" ref="K47">INDEX(ListaOferta3!$A$1:$A$1073&amp;" ("&amp;ListaOferta3!$B$1:$B$1073&amp;") "&amp;ListaOferta3!$J$1:$J$1073,MATCH(K$42&amp;$I47&amp;$I$42,ListaOferta3!$F$1:$F$1073&amp;ListaOferta3!$G$1:$G$1073&amp;ListaOferta3!$J$1:$J$1073,0))</f>
        <v>#N/A</v>
      </c>
      <c r="L47" s="49" t="str" cm="1">
        <f t="array" ref="L47">INDEX(ListaOferta3!$A$1:$A$1073&amp;" ("&amp;ListaOferta3!$B$1:$B$1073&amp;") "&amp;ListaOferta3!$J$1:$J$1073,MATCH(L$42&amp;$I47&amp;$I$42,ListaOferta3!$F$1:$F$1073&amp;ListaOferta3!$G$1:$G$1073&amp;ListaOferta3!$J$1:$J$1073,0))</f>
        <v>Pratica de Eletronica Digital 1 (10) LAB NEI 2</v>
      </c>
      <c r="M47" s="49" t="str" cm="1">
        <f t="array" ref="M47">INDEX(ListaOferta3!$A$1:$A$1073&amp;" ("&amp;ListaOferta3!$B$1:$B$1073&amp;") "&amp;ListaOferta3!$J$1:$J$1073,MATCH(M$42&amp;$I47&amp;$I$42,ListaOferta3!$F$1:$F$1073&amp;ListaOferta3!$G$1:$G$1073&amp;ListaOferta3!$J$1:$J$1073,0))</f>
        <v>Pratica de Eletronica Digital 1 (4) LAB NEI 2</v>
      </c>
      <c r="N47" s="49" t="e" cm="1">
        <f t="array" ref="N47">INDEX(ListaOferta3!$A$1:$A$1073&amp;" ("&amp;ListaOferta3!$B$1:$B$1073&amp;") "&amp;ListaOferta3!$J$1:$J$1073,MATCH(N$42&amp;$I47&amp;$I$42,ListaOferta3!$F$1:$F$1073&amp;ListaOferta3!$G$1:$G$1073&amp;ListaOferta3!$J$1:$J$1073,0))</f>
        <v>#N/A</v>
      </c>
      <c r="O47" s="51"/>
      <c r="P47" s="75" t="s">
        <v>17</v>
      </c>
      <c r="Q47" s="49" t="str" cm="1">
        <f t="array" ref="Q47">INDEX(ListaOferta3!$A$1:$A$1073&amp;" ("&amp;ListaOferta3!$B$1:$B$1073&amp;") "&amp;ListaOferta3!$J$1:$J$1073,MATCH(Q$42&amp;$P47&amp;$P$42,ListaOferta3!$F$1:$F$1073&amp;ListaOferta3!$G$1:$G$1073&amp;ListaOferta3!$J$1:$J$1073,0))</f>
        <v>Eletrônica Embarcada (1) LAB SS</v>
      </c>
      <c r="R47" s="49" t="e" cm="1">
        <f t="array" ref="R47">INDEX(ListaOferta3!$A$1:$A$1073&amp;" ("&amp;ListaOferta3!$B$1:$B$1073&amp;") "&amp;ListaOferta3!$J$1:$J$1073,MATCH(R$42&amp;$P47&amp;$P$42,ListaOferta3!$F$1:$F$1073&amp;ListaOferta3!$G$1:$G$1073&amp;ListaOferta3!$J$1:$J$1073,0))</f>
        <v>#N/A</v>
      </c>
      <c r="S47" s="49" t="str" cm="1">
        <f t="array" ref="S47">INDEX(ListaOferta3!$A$1:$A$1073&amp;" ("&amp;ListaOferta3!$B$1:$B$1073&amp;") "&amp;ListaOferta3!$J$1:$J$1073,MATCH(S$42&amp;$P47&amp;$P$42,ListaOferta3!$F$1:$F$1073&amp;ListaOferta3!$G$1:$G$1073&amp;ListaOferta3!$J$1:$J$1073,0))</f>
        <v>Eletrônica Embarcada (1) LAB SS</v>
      </c>
      <c r="T47" s="49" t="e" cm="1">
        <f t="array" ref="T47">INDEX(ListaOferta3!$A$1:$A$1073&amp;" ("&amp;ListaOferta3!$B$1:$B$1073&amp;") "&amp;ListaOferta3!$J$1:$J$1073,MATCH(T$42&amp;$P47&amp;$P$42,ListaOferta3!$F$1:$F$1073&amp;ListaOferta3!$G$1:$G$1073&amp;ListaOferta3!$J$1:$J$1073,0))</f>
        <v>#N/A</v>
      </c>
      <c r="U47" s="49" t="str" cm="1">
        <f t="array" ref="U47">INDEX(ListaOferta3!$A$1:$A$1073&amp;" ("&amp;ListaOferta3!$B$1:$B$1073&amp;") "&amp;ListaOferta3!$J$1:$J$1073,MATCH(U$42&amp;$P47&amp;$P$42,ListaOferta3!$F$1:$F$1073&amp;ListaOferta3!$G$1:$G$1073&amp;ListaOferta3!$J$1:$J$1073,0))</f>
        <v>Eletrônica Embarcada (1) LAB SS</v>
      </c>
      <c r="V47" s="51"/>
      <c r="W47" s="75" t="s">
        <v>17</v>
      </c>
      <c r="X47" s="49" t="e" cm="1">
        <f t="array" ref="X47">INDEX(ListaOferta3!$A$1:$A$1073&amp;" ("&amp;ListaOferta3!$B$1:$B$1073&amp;") "&amp;ListaOferta3!$J$1:$J$1073,MATCH(X$42&amp;$W47&amp;$W$42,ListaOferta3!$F$1:$F$1073&amp;ListaOferta3!$G$1:$G$1073&amp;ListaOferta3!$J$1:$J$1073,0))</f>
        <v>#N/A</v>
      </c>
      <c r="Y47" s="49" t="e" cm="1">
        <f t="array" ref="Y47">INDEX(ListaOferta3!$A$1:$A$1073&amp;" ("&amp;ListaOferta3!$B$1:$B$1073&amp;") "&amp;ListaOferta3!$J$1:$J$1073,MATCH(Y$42&amp;$W47&amp;$W$42,ListaOferta3!$F$1:$F$1073&amp;ListaOferta3!$G$1:$G$1073&amp;ListaOferta3!$J$1:$J$1073,0))</f>
        <v>#N/A</v>
      </c>
      <c r="Z47" s="49" t="str" cm="1">
        <f t="array" ref="Z47">INDEX(ListaOferta3!$A$1:$A$1073&amp;" ("&amp;ListaOferta3!$B$1:$B$1073&amp;") "&amp;ListaOferta3!$J$1:$J$1073,MATCH(Z$42&amp;$W47&amp;$W$42,ListaOferta3!$F$1:$F$1073&amp;ListaOferta3!$G$1:$G$1073&amp;ListaOferta3!$J$1:$J$1073,0))</f>
        <v>Laboratório de Sistemas de Conversão de Energia (1) LAB ELET</v>
      </c>
      <c r="AA47" s="49" t="e" cm="1">
        <f t="array" ref="AA47">INDEX(ListaOferta3!$A$1:$A$1073&amp;" ("&amp;ListaOferta3!$B$1:$B$1073&amp;") "&amp;ListaOferta3!$J$1:$J$1073,MATCH(AA$42&amp;$W47&amp;$W$42,ListaOferta3!$F$1:$F$1073&amp;ListaOferta3!$G$1:$G$1073&amp;ListaOferta3!$J$1:$J$1073,0))</f>
        <v>#N/A</v>
      </c>
      <c r="AB47" s="49" t="e" cm="1">
        <f t="array" ref="AB47">INDEX(ListaOferta3!$A$1:$A$1073&amp;" ("&amp;ListaOferta3!$B$1:$B$1073&amp;") "&amp;ListaOferta3!$J$1:$J$1073,MATCH(AB$42&amp;$W47&amp;$W$42,ListaOferta3!$F$1:$F$1073&amp;ListaOferta3!$G$1:$G$1073&amp;ListaOferta3!$J$1:$J$1073,0))</f>
        <v>#N/A</v>
      </c>
      <c r="AD47" s="75" t="s">
        <v>17</v>
      </c>
      <c r="AE47" s="49" t="e" cm="1">
        <f t="array" ref="AE47">INDEX(ListaOferta3!$A$1:$A$1073&amp;" ("&amp;ListaOferta3!$B$1:$B$1073&amp;") "&amp;ListaOferta3!$J$1:$J$1073,MATCH(AE$42&amp;$AD47&amp;$AD$42,ListaOferta3!$F$1:$F$1073&amp;ListaOferta3!$G$1:$G$1073&amp;ListaOferta3!$J$1:$J$1073,0))</f>
        <v>#N/A</v>
      </c>
      <c r="AF47" s="49" t="e" cm="1">
        <f t="array" ref="AF47">INDEX(ListaOferta3!$A$1:$A$1073&amp;" ("&amp;ListaOferta3!$B$1:$B$1073&amp;") "&amp;ListaOferta3!$J$1:$J$1073,MATCH(AF$42&amp;$AD47&amp;$AD$42,ListaOferta3!$F$1:$F$1073&amp;ListaOferta3!$G$1:$G$1073&amp;ListaOferta3!$J$1:$J$1073,0))</f>
        <v>#N/A</v>
      </c>
      <c r="AG47" s="49" t="e" cm="1">
        <f t="array" ref="AG47">INDEX(ListaOferta3!$A$1:$A$1073&amp;" ("&amp;ListaOferta3!$B$1:$B$1073&amp;") "&amp;ListaOferta3!$J$1:$J$1073,MATCH(AG$42&amp;$AD47&amp;$AD$42,ListaOferta3!$F$1:$F$1073&amp;ListaOferta3!$G$1:$G$1073&amp;ListaOferta3!$J$1:$J$1073,0))</f>
        <v>#N/A</v>
      </c>
      <c r="AH47" s="49" t="e" cm="1">
        <f t="array" ref="AH47">INDEX(ListaOferta3!$A$1:$A$1073&amp;" ("&amp;ListaOferta3!$B$1:$B$1073&amp;") "&amp;ListaOferta3!$J$1:$J$1073,MATCH(AH$42&amp;$AD47&amp;$AD$42,ListaOferta3!$F$1:$F$1073&amp;ListaOferta3!$G$1:$G$1073&amp;ListaOferta3!$J$1:$J$1073,0))</f>
        <v>#N/A</v>
      </c>
      <c r="AI47" s="49" t="e" cm="1">
        <f t="array" ref="AI47">INDEX(ListaOferta3!$A$1:$A$1073&amp;" ("&amp;ListaOferta3!$B$1:$B$1073&amp;") "&amp;ListaOferta3!$J$1:$J$1073,MATCH(AI$42&amp;$AD47&amp;$AD$42,ListaOferta3!$F$1:$F$1073&amp;ListaOferta3!$G$1:$G$1073&amp;ListaOferta3!$J$1:$J$1073,0))</f>
        <v>#N/A</v>
      </c>
    </row>
    <row r="48" spans="1:36" ht="60" customHeight="1">
      <c r="A48" s="51"/>
      <c r="B48" s="73" t="s">
        <v>47</v>
      </c>
      <c r="C48" s="49" t="e" cm="1">
        <f t="array" ref="C48">INDEX(ListaOferta3!$A$1:$A$1073&amp;" ("&amp;ListaOferta3!$B$1:$B$1073&amp;") "&amp;ListaOferta3!$J$1:$J$1073,MATCH(C$42&amp;$B48&amp;$B$42,ListaOferta3!$F$1:$F$1073&amp;ListaOferta3!$G$1:$G$1073&amp;ListaOferta3!$J$1:$J$1073,0))</f>
        <v>#N/A</v>
      </c>
      <c r="D48" s="49" t="e" cm="1">
        <f t="array" ref="D48">INDEX(ListaOferta3!$A$1:$A$1073&amp;" ("&amp;ListaOferta3!$B$1:$B$1073&amp;") "&amp;ListaOferta3!$J$1:$J$1073,MATCH(D$42&amp;$B48&amp;$B$42,ListaOferta3!$F$1:$F$1073&amp;ListaOferta3!$G$1:$G$1073&amp;ListaOferta3!$J$1:$J$1073,0))</f>
        <v>#N/A</v>
      </c>
      <c r="E48" s="49" t="e" cm="1">
        <f t="array" ref="E48">INDEX(ListaOferta3!$A$1:$A$1073&amp;" ("&amp;ListaOferta3!$B$1:$B$1073&amp;") "&amp;ListaOferta3!$J$1:$J$1073,MATCH(E$42&amp;$B48&amp;$B$42,ListaOferta3!$F$1:$F$1073&amp;ListaOferta3!$G$1:$G$1073&amp;ListaOferta3!$J$1:$J$1073,0))</f>
        <v>#N/A</v>
      </c>
      <c r="F48" s="49" t="e" cm="1">
        <f t="array" ref="F48">INDEX(ListaOferta3!$A$1:$A$1073&amp;" ("&amp;ListaOferta3!$B$1:$B$1073&amp;") "&amp;ListaOferta3!$J$1:$J$1073,MATCH(F$42&amp;$B48&amp;$B$42,ListaOferta3!$F$1:$F$1073&amp;ListaOferta3!$G$1:$G$1073&amp;ListaOferta3!$J$1:$J$1073,0))</f>
        <v>#N/A</v>
      </c>
      <c r="G48" s="49" t="e" cm="1">
        <f t="array" ref="G48">INDEX(ListaOferta3!$A$1:$A$1073&amp;" ("&amp;ListaOferta3!$B$1:$B$1073&amp;") "&amp;ListaOferta3!$J$1:$J$1073,MATCH(G$42&amp;$B48&amp;$B$42,ListaOferta3!$F$1:$F$1073&amp;ListaOferta3!$G$1:$G$1073&amp;ListaOferta3!$J$1:$J$1073,0))</f>
        <v>#N/A</v>
      </c>
      <c r="H48" s="51"/>
      <c r="I48" s="73" t="s">
        <v>47</v>
      </c>
      <c r="J48" s="49" t="e" cm="1">
        <f t="array" ref="J48">INDEX(ListaOferta3!$A$1:$A$1073&amp;" ("&amp;ListaOferta3!$B$1:$B$1073&amp;") "&amp;ListaOferta3!$J$1:$J$1073,MATCH(J$42&amp;$I48&amp;$I$42,ListaOferta3!$F$1:$F$1073&amp;ListaOferta3!$G$1:$G$1073&amp;ListaOferta3!$J$1:$J$1073,0))</f>
        <v>#N/A</v>
      </c>
      <c r="K48" s="49" t="e" cm="1">
        <f t="array" ref="K48">INDEX(ListaOferta3!$A$1:$A$1073&amp;" ("&amp;ListaOferta3!$B$1:$B$1073&amp;") "&amp;ListaOferta3!$J$1:$J$1073,MATCH(K$42&amp;$I48&amp;$I$42,ListaOferta3!$F$1:$F$1073&amp;ListaOferta3!$G$1:$G$1073&amp;ListaOferta3!$J$1:$J$1073,0))</f>
        <v>#N/A</v>
      </c>
      <c r="L48" s="49" t="e" cm="1">
        <f t="array" ref="L48">INDEX(ListaOferta3!$A$1:$A$1073&amp;" ("&amp;ListaOferta3!$B$1:$B$1073&amp;") "&amp;ListaOferta3!$J$1:$J$1073,MATCH(L$42&amp;$I48&amp;$I$42,ListaOferta3!$F$1:$F$1073&amp;ListaOferta3!$G$1:$G$1073&amp;ListaOferta3!$J$1:$J$1073,0))</f>
        <v>#N/A</v>
      </c>
      <c r="M48" s="49" t="e" cm="1">
        <f t="array" ref="M48">INDEX(ListaOferta3!$A$1:$A$1073&amp;" ("&amp;ListaOferta3!$B$1:$B$1073&amp;") "&amp;ListaOferta3!$J$1:$J$1073,MATCH(M$42&amp;$I48&amp;$I$42,ListaOferta3!$F$1:$F$1073&amp;ListaOferta3!$G$1:$G$1073&amp;ListaOferta3!$J$1:$J$1073,0))</f>
        <v>#N/A</v>
      </c>
      <c r="N48" s="49" t="e" cm="1">
        <f t="array" ref="N48">INDEX(ListaOferta3!$A$1:$A$1073&amp;" ("&amp;ListaOferta3!$B$1:$B$1073&amp;") "&amp;ListaOferta3!$J$1:$J$1073,MATCH(N$42&amp;$I48&amp;$I$42,ListaOferta3!$F$1:$F$1073&amp;ListaOferta3!$G$1:$G$1073&amp;ListaOferta3!$J$1:$J$1073,0))</f>
        <v>#N/A</v>
      </c>
      <c r="O48" s="51"/>
      <c r="P48" s="73" t="s">
        <v>47</v>
      </c>
      <c r="Q48" s="49" t="str" cm="1">
        <f t="array" ref="Q48">INDEX(ListaOferta3!$A$1:$A$1073&amp;" ("&amp;ListaOferta3!$B$1:$B$1073&amp;") "&amp;ListaOferta3!$J$1:$J$1073,MATCH(Q$42&amp;$P48&amp;$P$42,ListaOferta3!$F$1:$F$1073&amp;ListaOferta3!$G$1:$G$1073&amp;ListaOferta3!$J$1:$J$1073,0))</f>
        <v>Tópicos Especiais em Eletronica (1) LAB SS</v>
      </c>
      <c r="R48" s="49" t="str" cm="1">
        <f t="array" ref="R48">INDEX(ListaOferta3!$A$1:$A$1073&amp;" ("&amp;ListaOferta3!$B$1:$B$1073&amp;") "&amp;ListaOferta3!$J$1:$J$1073,MATCH(R$42&amp;$P48&amp;$P$42,ListaOferta3!$F$1:$F$1073&amp;ListaOferta3!$G$1:$G$1073&amp;ListaOferta3!$J$1:$J$1073,0))</f>
        <v>Projeto de Circuitos Eletrônicos Integrados 2 (1) LAB SS</v>
      </c>
      <c r="S48" s="49" t="str" cm="1">
        <f t="array" ref="S48">INDEX(ListaOferta3!$A$1:$A$1073&amp;" ("&amp;ListaOferta3!$B$1:$B$1073&amp;") "&amp;ListaOferta3!$J$1:$J$1073,MATCH(S$42&amp;$P48&amp;$P$42,ListaOferta3!$F$1:$F$1073&amp;ListaOferta3!$G$1:$G$1073&amp;ListaOferta3!$J$1:$J$1073,0))</f>
        <v>Tópicos Especiais em Eletronica (1) LAB SS</v>
      </c>
      <c r="T48" s="49" t="str" cm="1">
        <f t="array" ref="T48">INDEX(ListaOferta3!$A$1:$A$1073&amp;" ("&amp;ListaOferta3!$B$1:$B$1073&amp;") "&amp;ListaOferta3!$J$1:$J$1073,MATCH(T$42&amp;$P48&amp;$P$42,ListaOferta3!$F$1:$F$1073&amp;ListaOferta3!$G$1:$G$1073&amp;ListaOferta3!$J$1:$J$1073,0))</f>
        <v>Projeto de Circuitos Eletrônicos Integrados 2 (1) LAB SS</v>
      </c>
      <c r="U48" s="49" t="e" cm="1">
        <f t="array" ref="U48">INDEX(ListaOferta3!$A$1:$A$1073&amp;" ("&amp;ListaOferta3!$B$1:$B$1073&amp;") "&amp;ListaOferta3!$J$1:$J$1073,MATCH(U$42&amp;$P48&amp;$P$42,ListaOferta3!$F$1:$F$1073&amp;ListaOferta3!$G$1:$G$1073&amp;ListaOferta3!$J$1:$J$1073,0))</f>
        <v>#N/A</v>
      </c>
      <c r="V48" s="51"/>
      <c r="W48" s="73" t="s">
        <v>47</v>
      </c>
      <c r="X48" s="49" t="e" cm="1">
        <f t="array" ref="X48">INDEX(ListaOferta3!$A$1:$A$1073&amp;" ("&amp;ListaOferta3!$B$1:$B$1073&amp;") "&amp;ListaOferta3!$J$1:$J$1073,MATCH(X$42&amp;$W48&amp;$W$42,ListaOferta3!$F$1:$F$1073&amp;ListaOferta3!$G$1:$G$1073&amp;ListaOferta3!$J$1:$J$1073,0))</f>
        <v>#N/A</v>
      </c>
      <c r="Y48" s="49" t="e" cm="1">
        <f t="array" ref="Y48">INDEX(ListaOferta3!$A$1:$A$1073&amp;" ("&amp;ListaOferta3!$B$1:$B$1073&amp;") "&amp;ListaOferta3!$J$1:$J$1073,MATCH(Y$42&amp;$W48&amp;$W$42,ListaOferta3!$F$1:$F$1073&amp;ListaOferta3!$G$1:$G$1073&amp;ListaOferta3!$J$1:$J$1073,0))</f>
        <v>#N/A</v>
      </c>
      <c r="Z48" s="49" t="e" cm="1">
        <f t="array" ref="Z48">INDEX(ListaOferta3!$A$1:$A$1073&amp;" ("&amp;ListaOferta3!$B$1:$B$1073&amp;") "&amp;ListaOferta3!$J$1:$J$1073,MATCH(Z$42&amp;$W48&amp;$W$42,ListaOferta3!$F$1:$F$1073&amp;ListaOferta3!$G$1:$G$1073&amp;ListaOferta3!$J$1:$J$1073,0))</f>
        <v>#N/A</v>
      </c>
      <c r="AA48" s="49" t="e" cm="1">
        <f t="array" ref="AA48">INDEX(ListaOferta3!$A$1:$A$1073&amp;" ("&amp;ListaOferta3!$B$1:$B$1073&amp;") "&amp;ListaOferta3!$J$1:$J$1073,MATCH(AA$42&amp;$W48&amp;$W$42,ListaOferta3!$F$1:$F$1073&amp;ListaOferta3!$G$1:$G$1073&amp;ListaOferta3!$J$1:$J$1073,0))</f>
        <v>#N/A</v>
      </c>
      <c r="AB48" s="49" t="e" cm="1">
        <f t="array" ref="AB48">INDEX(ListaOferta3!$A$1:$A$1073&amp;" ("&amp;ListaOferta3!$B$1:$B$1073&amp;") "&amp;ListaOferta3!$J$1:$J$1073,MATCH(AB$42&amp;$W48&amp;$W$42,ListaOferta3!$F$1:$F$1073&amp;ListaOferta3!$G$1:$G$1073&amp;ListaOferta3!$J$1:$J$1073,0))</f>
        <v>#N/A</v>
      </c>
      <c r="AD48" s="73" t="s">
        <v>47</v>
      </c>
      <c r="AE48" s="49" t="e" cm="1">
        <f t="array" ref="AE48">INDEX(ListaOferta3!$A$1:$A$1073&amp;" ("&amp;ListaOferta3!$B$1:$B$1073&amp;") "&amp;ListaOferta3!$J$1:$J$1073,MATCH(AE$42&amp;$AD48&amp;$AD$42,ListaOferta3!$F$1:$F$1073&amp;ListaOferta3!$G$1:$G$1073&amp;ListaOferta3!$J$1:$J$1073,0))</f>
        <v>#N/A</v>
      </c>
      <c r="AF48" s="49" t="e" cm="1">
        <f t="array" ref="AF48">INDEX(ListaOferta3!$A$1:$A$1073&amp;" ("&amp;ListaOferta3!$B$1:$B$1073&amp;") "&amp;ListaOferta3!$J$1:$J$1073,MATCH(AF$42&amp;$AD48&amp;$AD$42,ListaOferta3!$F$1:$F$1073&amp;ListaOferta3!$G$1:$G$1073&amp;ListaOferta3!$J$1:$J$1073,0))</f>
        <v>#N/A</v>
      </c>
      <c r="AG48" s="49" t="e" cm="1">
        <f t="array" ref="AG48">INDEX(ListaOferta3!$A$1:$A$1073&amp;" ("&amp;ListaOferta3!$B$1:$B$1073&amp;") "&amp;ListaOferta3!$J$1:$J$1073,MATCH(AG$42&amp;$AD48&amp;$AD$42,ListaOferta3!$F$1:$F$1073&amp;ListaOferta3!$G$1:$G$1073&amp;ListaOferta3!$J$1:$J$1073,0))</f>
        <v>#N/A</v>
      </c>
      <c r="AH48" s="49" t="e" cm="1">
        <f t="array" ref="AH48">INDEX(ListaOferta3!$A$1:$A$1073&amp;" ("&amp;ListaOferta3!$B$1:$B$1073&amp;") "&amp;ListaOferta3!$J$1:$J$1073,MATCH(AH$42&amp;$AD48&amp;$AD$42,ListaOferta3!$F$1:$F$1073&amp;ListaOferta3!$G$1:$G$1073&amp;ListaOferta3!$J$1:$J$1073,0))</f>
        <v>#N/A</v>
      </c>
      <c r="AI48" s="49" t="e" cm="1">
        <f t="array" ref="AI48">INDEX(ListaOferta3!$A$1:$A$1073&amp;" ("&amp;ListaOferta3!$B$1:$B$1073&amp;") "&amp;ListaOferta3!$J$1:$J$1073,MATCH(AI$42&amp;$AD48&amp;$AD$42,ListaOferta3!$F$1:$F$1073&amp;ListaOferta3!$G$1:$G$1073&amp;ListaOferta3!$J$1:$J$1073,0))</f>
        <v>#N/A</v>
      </c>
    </row>
    <row r="49" spans="1:36">
      <c r="A49" s="51"/>
      <c r="B49" s="51"/>
      <c r="C49" s="51"/>
      <c r="D49" s="51"/>
      <c r="E49" s="51"/>
      <c r="F49" s="51"/>
      <c r="G49" s="51"/>
      <c r="H49" s="51"/>
      <c r="I49" s="51"/>
      <c r="J49" s="51"/>
      <c r="K49" s="51"/>
      <c r="L49" s="51"/>
      <c r="M49" s="51"/>
      <c r="N49" s="51"/>
      <c r="O49" s="51"/>
    </row>
    <row r="50" spans="1:36" ht="45" customHeight="1">
      <c r="A50" s="51"/>
      <c r="B50" s="60" t="s">
        <v>203</v>
      </c>
      <c r="C50" s="52" t="s">
        <v>53</v>
      </c>
      <c r="D50" s="52" t="s">
        <v>25</v>
      </c>
      <c r="E50" s="52" t="s">
        <v>28</v>
      </c>
      <c r="F50" s="52" t="s">
        <v>16</v>
      </c>
      <c r="G50" s="52" t="s">
        <v>23</v>
      </c>
      <c r="H50" s="51"/>
      <c r="I50" s="60" t="s">
        <v>181</v>
      </c>
      <c r="J50" s="52" t="s">
        <v>53</v>
      </c>
      <c r="K50" s="52" t="s">
        <v>25</v>
      </c>
      <c r="L50" s="52" t="s">
        <v>28</v>
      </c>
      <c r="M50" s="52" t="s">
        <v>16</v>
      </c>
      <c r="N50" s="52" t="s">
        <v>23</v>
      </c>
      <c r="O50" s="51"/>
      <c r="P50" s="60" t="s">
        <v>480</v>
      </c>
      <c r="Q50" s="52" t="s">
        <v>53</v>
      </c>
      <c r="R50" s="52" t="s">
        <v>25</v>
      </c>
      <c r="S50" s="52" t="s">
        <v>28</v>
      </c>
      <c r="T50" s="52" t="s">
        <v>16</v>
      </c>
      <c r="U50" s="52" t="s">
        <v>23</v>
      </c>
      <c r="V50" s="51"/>
      <c r="W50" s="60" t="s">
        <v>806</v>
      </c>
      <c r="X50" s="52" t="s">
        <v>53</v>
      </c>
      <c r="Y50" s="52" t="s">
        <v>25</v>
      </c>
      <c r="Z50" s="52" t="s">
        <v>28</v>
      </c>
      <c r="AA50" s="52" t="s">
        <v>16</v>
      </c>
      <c r="AB50" s="52" t="s">
        <v>23</v>
      </c>
      <c r="AC50" s="51"/>
      <c r="AD50" s="60" t="s">
        <v>45</v>
      </c>
      <c r="AE50" s="52" t="s">
        <v>53</v>
      </c>
      <c r="AF50" s="52" t="s">
        <v>25</v>
      </c>
      <c r="AG50" s="52" t="s">
        <v>28</v>
      </c>
      <c r="AH50" s="52" t="s">
        <v>16</v>
      </c>
      <c r="AI50" s="52" t="s">
        <v>23</v>
      </c>
      <c r="AJ50" s="51"/>
    </row>
    <row r="51" spans="1:36" ht="60" customHeight="1">
      <c r="A51" s="51"/>
      <c r="B51" s="52" t="s">
        <v>202</v>
      </c>
      <c r="C51" s="49" t="str" cm="1">
        <f t="array" ref="C51">INDEX(ListaOferta3!$A$1:$A$1073&amp;" ("&amp;ListaOferta3!$B$1:$B$1073&amp;") "&amp;ListaOferta3!$J$1:$J$1073,MATCH(C$50&amp;$B51&amp;$B$50,ListaOferta3!$F$1:$F$1073&amp;ListaOferta3!$G$1:$G$1073&amp;ListaOferta3!$J$1:$J$1073,0))</f>
        <v>Laboratório de Materiais de Construção de Engenharia  (2) LAB MAT</v>
      </c>
      <c r="D51" s="49" t="str" cm="1">
        <f t="array" ref="D51">INDEX(ListaOferta3!$A$1:$A$1073&amp;" ("&amp;ListaOferta3!$B$1:$B$1073&amp;") "&amp;ListaOferta3!$J$1:$J$1073,MATCH(D$50&amp;$B51&amp;$B$50,ListaOferta3!$F$1:$F$1073&amp;ListaOferta3!$G$1:$G$1073&amp;ListaOferta3!$J$1:$J$1073,0))</f>
        <v>Laboratório de Materiais de Construção de Engenharia  (1) LAB MAT</v>
      </c>
      <c r="E51" s="49" t="str" cm="1">
        <f t="array" ref="E51">INDEX(ListaOferta3!$A$1:$A$1073&amp;" ("&amp;ListaOferta3!$B$1:$B$1073&amp;") "&amp;ListaOferta3!$J$1:$J$1073,MATCH(E$50&amp;$B51&amp;$B$50,ListaOferta3!$F$1:$F$1073&amp;ListaOferta3!$G$1:$G$1073&amp;ListaOferta3!$J$1:$J$1073,0))</f>
        <v>Laboratório de Materiais de Construção de Engenharia  (3) LAB MAT</v>
      </c>
      <c r="F51" s="49" t="e" cm="1">
        <f t="array" ref="F51">INDEX(ListaOferta3!$A$1:$A$1073&amp;" ("&amp;ListaOferta3!$B$1:$B$1073&amp;") "&amp;ListaOferta3!$J$1:$J$1073,MATCH(F$50&amp;$B51&amp;$B$50,ListaOferta3!$F$1:$F$1073&amp;ListaOferta3!$G$1:$G$1073&amp;ListaOferta3!$J$1:$J$1073,0))</f>
        <v>#N/A</v>
      </c>
      <c r="G51" s="49" t="e" cm="1">
        <f t="array" ref="G51">INDEX(ListaOferta3!$A$1:$A$1073&amp;" ("&amp;ListaOferta3!$B$1:$B$1073&amp;") "&amp;ListaOferta3!$J$1:$J$1073,MATCH(G$50&amp;$B51&amp;$B$50,ListaOferta3!$F$1:$F$1073&amp;ListaOferta3!$G$1:$G$1073&amp;ListaOferta3!$J$1:$J$1073,0))</f>
        <v>#N/A</v>
      </c>
      <c r="H51" s="51"/>
      <c r="I51" s="52" t="s">
        <v>29</v>
      </c>
      <c r="J51" s="49" t="str" cm="1">
        <f t="array" ref="J51">INDEX(ListaOferta3!$A$1:$A$1073&amp;" ("&amp;ListaOferta3!$B$1:$B$1073&amp;") "&amp;ListaOferta3!$J$1:$J$1073,MATCH(J$50&amp;$I51&amp;$I$50,ListaOferta3!$F$1:$F$1073&amp;ListaOferta3!$G$1:$G$1073&amp;ListaOferta3!$J$1:$J$1073,0))</f>
        <v>Sistema de Banco de Dados 1 (2) MOCAP</v>
      </c>
      <c r="K51" s="49" t="str" cm="1">
        <f t="array" ref="K51">INDEX(ListaOferta3!$A$1:$A$1073&amp;" ("&amp;ListaOferta3!$B$1:$B$1073&amp;") "&amp;ListaOferta3!$J$1:$J$1073,MATCH(K$50&amp;$I51&amp;$I$50,ListaOferta3!$F$1:$F$1073&amp;ListaOferta3!$G$1:$G$1073&amp;ListaOferta3!$J$1:$J$1073,0))</f>
        <v>Sistema de Banco de Dados 2 (1) MOCAP</v>
      </c>
      <c r="L51" s="49" t="e" cm="1">
        <f t="array" ref="L51">INDEX(ListaOferta3!$A$1:$A$1073&amp;" ("&amp;ListaOferta3!$B$1:$B$1073&amp;") "&amp;ListaOferta3!$J$1:$J$1073,MATCH(L$50&amp;$I51&amp;$I$50,ListaOferta3!$F$1:$F$1073&amp;ListaOferta3!$G$1:$G$1073&amp;ListaOferta3!$J$1:$J$1073,0))</f>
        <v>#N/A</v>
      </c>
      <c r="M51" s="49" t="str" cm="1">
        <f t="array" ref="M51">INDEX(ListaOferta3!$A$1:$A$1073&amp;" ("&amp;ListaOferta3!$B$1:$B$1073&amp;") "&amp;ListaOferta3!$J$1:$J$1073,MATCH(M$50&amp;$I51&amp;$I$50,ListaOferta3!$F$1:$F$1073&amp;ListaOferta3!$G$1:$G$1073&amp;ListaOferta3!$J$1:$J$1073,0))</f>
        <v>Sistema de Banco de Dados 2 (1) MOCAP</v>
      </c>
      <c r="N51" s="49" t="str" cm="1">
        <f t="array" ref="N51">INDEX(ListaOferta3!$A$1:$A$1073&amp;" ("&amp;ListaOferta3!$B$1:$B$1073&amp;") "&amp;ListaOferta3!$J$1:$J$1073,MATCH(N$50&amp;$I51&amp;$I$50,ListaOferta3!$F$1:$F$1073&amp;ListaOferta3!$G$1:$G$1073&amp;ListaOferta3!$J$1:$J$1073,0))</f>
        <v>Sistema de Banco de Dados 1 (2) MOCAP</v>
      </c>
      <c r="O51" s="51"/>
      <c r="P51" s="52" t="s">
        <v>202</v>
      </c>
      <c r="Q51" s="49" t="e" cm="1">
        <f t="array" ref="Q51">INDEX(ListaOferta3!$A$1:$A$1073&amp;" ("&amp;ListaOferta3!$B$1:$B$1073&amp;") "&amp;ListaOferta3!$J$1:$J$1073,MATCH(Q$50&amp;$P51&amp;$P$50,ListaOferta3!$F$1:$F$1073&amp;ListaOferta3!$G$1:$G$1073&amp;ListaOferta3!$J$1:$J$1073,0))</f>
        <v>#N/A</v>
      </c>
      <c r="R51" s="49" t="e" cm="1">
        <f t="array" ref="R51">INDEX(ListaOferta3!$A$1:$A$1073&amp;" ("&amp;ListaOferta3!$B$1:$B$1073&amp;") "&amp;ListaOferta3!$J$1:$J$1073,MATCH(R$50&amp;$P51&amp;$P$50,ListaOferta3!$F$1:$F$1073&amp;ListaOferta3!$G$1:$G$1073&amp;ListaOferta3!$J$1:$J$1073,0))</f>
        <v>#N/A</v>
      </c>
      <c r="S51" s="49" t="e" cm="1">
        <f t="array" ref="S51">INDEX(ListaOferta3!$A$1:$A$1073&amp;" ("&amp;ListaOferta3!$B$1:$B$1073&amp;") "&amp;ListaOferta3!$J$1:$J$1073,MATCH(S$50&amp;$P51&amp;$P$50,ListaOferta3!$F$1:$F$1073&amp;ListaOferta3!$G$1:$G$1073&amp;ListaOferta3!$J$1:$J$1073,0))</f>
        <v>#N/A</v>
      </c>
      <c r="T51" s="49" t="e" cm="1">
        <f t="array" ref="T51">INDEX(ListaOferta3!$A$1:$A$1073&amp;" ("&amp;ListaOferta3!$B$1:$B$1073&amp;") "&amp;ListaOferta3!$J$1:$J$1073,MATCH(T$50&amp;$P51&amp;$P$50,ListaOferta3!$F$1:$F$1073&amp;ListaOferta3!$G$1:$G$1073&amp;ListaOferta3!$J$1:$J$1073,0))</f>
        <v>#N/A</v>
      </c>
      <c r="U51" s="49" t="e" cm="1">
        <f t="array" ref="U51">INDEX(ListaOferta3!$A$1:$A$1073&amp;" ("&amp;ListaOferta3!$B$1:$B$1073&amp;") "&amp;ListaOferta3!$J$1:$J$1073,MATCH(U$50&amp;$P51&amp;$P$50,ListaOferta3!$F$1:$F$1073&amp;ListaOferta3!$G$1:$G$1073&amp;ListaOferta3!$J$1:$J$1073,0))</f>
        <v>#N/A</v>
      </c>
      <c r="V51" s="51"/>
      <c r="W51" s="52" t="s">
        <v>29</v>
      </c>
      <c r="X51" s="49" t="e" cm="1">
        <f t="array" ref="X51">INDEX(ListaOferta3!$A$1:$A$1073&amp;" ("&amp;ListaOferta3!$B$1:$B$1073&amp;") "&amp;ListaOferta3!$J$1:$J$1073,MATCH(X$50&amp;$W51&amp;$W$50,ListaOferta3!$F$1:$F$1073&amp;ListaOferta3!$G$1:$G$1073&amp;ListaOferta3!$J$1:$J$1073,0))</f>
        <v>#N/A</v>
      </c>
      <c r="Y51" s="49" t="e" cm="1">
        <f t="array" ref="Y51">INDEX(ListaOferta3!$A$1:$A$1073&amp;" ("&amp;ListaOferta3!$B$1:$B$1073&amp;") "&amp;ListaOferta3!$J$1:$J$1073,MATCH(Y$50&amp;$W51&amp;$W$50,ListaOferta3!$F$1:$F$1073&amp;ListaOferta3!$G$1:$G$1073&amp;ListaOferta3!$J$1:$J$1073,0))</f>
        <v>#N/A</v>
      </c>
      <c r="Z51" s="49" t="e" cm="1">
        <f t="array" ref="Z51">INDEX(ListaOferta3!$A$1:$A$1073&amp;" ("&amp;ListaOferta3!$B$1:$B$1073&amp;") "&amp;ListaOferta3!$J$1:$J$1073,MATCH(Z$50&amp;$W51&amp;$W$50,ListaOferta3!$F$1:$F$1073&amp;ListaOferta3!$G$1:$G$1073&amp;ListaOferta3!$J$1:$J$1073,0))</f>
        <v>#N/A</v>
      </c>
      <c r="AA51" s="49" t="e" cm="1">
        <f t="array" ref="AA51">INDEX(ListaOferta3!$A$1:$A$1073&amp;" ("&amp;ListaOferta3!$B$1:$B$1073&amp;") "&amp;ListaOferta3!$J$1:$J$1073,MATCH(AA$50&amp;$W51&amp;$W$50,ListaOferta3!$F$1:$F$1073&amp;ListaOferta3!$G$1:$G$1073&amp;ListaOferta3!$J$1:$J$1073,0))</f>
        <v>#N/A</v>
      </c>
      <c r="AB51" s="49" t="e" cm="1">
        <f t="array" ref="AB51">INDEX(ListaOferta3!$A$1:$A$1073&amp;" ("&amp;ListaOferta3!$B$1:$B$1073&amp;") "&amp;ListaOferta3!$J$1:$J$1073,MATCH(AB$50&amp;$W51&amp;$W$50,ListaOferta3!$F$1:$F$1073&amp;ListaOferta3!$G$1:$G$1073&amp;ListaOferta3!$J$1:$J$1073,0))</f>
        <v>#N/A</v>
      </c>
      <c r="AC51" s="51"/>
      <c r="AD51" s="52" t="s">
        <v>29</v>
      </c>
      <c r="AE51" s="49" t="e" cm="1">
        <f t="array" ref="AE51">INDEX(ListaOferta3!$A$1:$A$1073&amp;" ("&amp;ListaOferta3!$B$1:$B$1073&amp;") "&amp;ListaOferta3!$J$1:$J$1073,MATCH(AE$50&amp;$AD51&amp;$AD$50,ListaOferta3!$F$1:$F$1073&amp;ListaOferta3!$G$1:$G$1073&amp;ListaOferta3!$J$1:$J$1073,0))</f>
        <v>#N/A</v>
      </c>
      <c r="AF51" s="49" t="e" cm="1">
        <f t="array" ref="AF51">INDEX(ListaOferta3!$A$1:$A$1073&amp;" ("&amp;ListaOferta3!$B$1:$B$1073&amp;") "&amp;ListaOferta3!$J$1:$J$1073,MATCH(AF$50&amp;$AD51&amp;$AD$50,ListaOferta3!$F$1:$F$1073&amp;ListaOferta3!$G$1:$G$1073&amp;ListaOferta3!$J$1:$J$1073,0))</f>
        <v>#N/A</v>
      </c>
      <c r="AG51" s="49" t="e" cm="1">
        <f t="array" ref="AG51">INDEX(ListaOferta3!$A$1:$A$1073&amp;" ("&amp;ListaOferta3!$B$1:$B$1073&amp;") "&amp;ListaOferta3!$J$1:$J$1073,MATCH(AG$50&amp;$AD51&amp;$AD$50,ListaOferta3!$F$1:$F$1073&amp;ListaOferta3!$G$1:$G$1073&amp;ListaOferta3!$J$1:$J$1073,0))</f>
        <v>#N/A</v>
      </c>
      <c r="AH51" s="49" t="e" cm="1">
        <f t="array" ref="AH51">INDEX(ListaOferta3!$A$1:$A$1073&amp;" ("&amp;ListaOferta3!$B$1:$B$1073&amp;") "&amp;ListaOferta3!$J$1:$J$1073,MATCH(AH$50&amp;$AD51&amp;$AD$50,ListaOferta3!$F$1:$F$1073&amp;ListaOferta3!$G$1:$G$1073&amp;ListaOferta3!$J$1:$J$1073,0))</f>
        <v>#N/A</v>
      </c>
      <c r="AI51" s="49" t="e" cm="1">
        <f t="array" ref="AI51">INDEX(ListaOferta3!$A$1:$A$1073&amp;" ("&amp;ListaOferta3!$B$1:$B$1073&amp;") "&amp;ListaOferta3!$J$1:$J$1073,MATCH(AI$50&amp;$AD51&amp;$AD$50,ListaOferta3!$F$1:$F$1073&amp;ListaOferta3!$G$1:$G$1073&amp;ListaOferta3!$J$1:$J$1073,0))</f>
        <v>#N/A</v>
      </c>
      <c r="AJ51" s="51"/>
    </row>
    <row r="52" spans="1:36" ht="60" customHeight="1">
      <c r="A52" s="51"/>
      <c r="B52" s="52" t="s">
        <v>206</v>
      </c>
      <c r="C52" s="49" t="str" cm="1">
        <f t="array" ref="C52">INDEX(ListaOferta3!$A$1:$A$1073&amp;" ("&amp;ListaOferta3!$B$1:$B$1073&amp;") "&amp;ListaOferta3!$J$1:$J$1073,MATCH(C$50&amp;$B52&amp;$B$50,ListaOferta3!$F$1:$F$1073&amp;ListaOferta3!$G$1:$G$1073&amp;ListaOferta3!$J$1:$J$1073,0))</f>
        <v>Laboratório de Materiais de Construção de Engenharia  (6) LAB MAT</v>
      </c>
      <c r="D52" s="49" t="e" cm="1">
        <f t="array" ref="D52">INDEX(ListaOferta3!$A$1:$A$1073&amp;" ("&amp;ListaOferta3!$B$1:$B$1073&amp;") "&amp;ListaOferta3!$J$1:$J$1073,MATCH(D$50&amp;$B52&amp;$B$50,ListaOferta3!$F$1:$F$1073&amp;ListaOferta3!$G$1:$G$1073&amp;ListaOferta3!$J$1:$J$1073,0))</f>
        <v>#N/A</v>
      </c>
      <c r="E52" s="49" t="str" cm="1">
        <f t="array" ref="E52">INDEX(ListaOferta3!$A$1:$A$1073&amp;" ("&amp;ListaOferta3!$B$1:$B$1073&amp;") "&amp;ListaOferta3!$J$1:$J$1073,MATCH(E$50&amp;$B52&amp;$B$50,ListaOferta3!$F$1:$F$1073&amp;ListaOferta3!$G$1:$G$1073&amp;ListaOferta3!$J$1:$J$1073,0))</f>
        <v>Laboratório de Materiais de Construção de Engenharia  (4) LAB MAT</v>
      </c>
      <c r="F52" s="49" t="e" cm="1">
        <f t="array" ref="F52">INDEX(ListaOferta3!$A$1:$A$1073&amp;" ("&amp;ListaOferta3!$B$1:$B$1073&amp;") "&amp;ListaOferta3!$J$1:$J$1073,MATCH(F$50&amp;$B52&amp;$B$50,ListaOferta3!$F$1:$F$1073&amp;ListaOferta3!$G$1:$G$1073&amp;ListaOferta3!$J$1:$J$1073,0))</f>
        <v>#N/A</v>
      </c>
      <c r="G52" s="49" t="e" cm="1">
        <f t="array" ref="G52">INDEX(ListaOferta3!$A$1:$A$1073&amp;" ("&amp;ListaOferta3!$B$1:$B$1073&amp;") "&amp;ListaOferta3!$J$1:$J$1073,MATCH(G$50&amp;$B52&amp;$B$50,ListaOferta3!$F$1:$F$1073&amp;ListaOferta3!$G$1:$G$1073&amp;ListaOferta3!$J$1:$J$1073,0))</f>
        <v>#N/A</v>
      </c>
      <c r="H52" s="51"/>
      <c r="I52" s="52" t="s">
        <v>32</v>
      </c>
      <c r="J52" s="49" t="str" cm="1">
        <f t="array" ref="J52">INDEX(ListaOferta3!$A$1:$A$1073&amp;" ("&amp;ListaOferta3!$B$1:$B$1073&amp;") "&amp;ListaOferta3!$J$1:$J$1073,MATCH(J$50&amp;$I52&amp;$I$50,ListaOferta3!$F$1:$F$1073&amp;ListaOferta3!$G$1:$G$1073&amp;ListaOferta3!$J$1:$J$1073,0))</f>
        <v>Algoritmos e Programação de Computadores (2) MOCAP</v>
      </c>
      <c r="K52" s="49" t="str" cm="1">
        <f t="array" ref="K52">INDEX(ListaOferta3!$A$1:$A$1073&amp;" ("&amp;ListaOferta3!$B$1:$B$1073&amp;") "&amp;ListaOferta3!$J$1:$J$1073,MATCH(K$50&amp;$I52&amp;$I$50,ListaOferta3!$F$1:$F$1073&amp;ListaOferta3!$G$1:$G$1073&amp;ListaOferta3!$J$1:$J$1073,0))</f>
        <v>Estrutura de Dados e Algoritmos 1 (1) MOCAP</v>
      </c>
      <c r="L52" s="49" t="str" cm="1">
        <f t="array" ref="L52">INDEX(ListaOferta3!$A$1:$A$1073&amp;" ("&amp;ListaOferta3!$B$1:$B$1073&amp;") "&amp;ListaOferta3!$J$1:$J$1073,MATCH(L$50&amp;$I52&amp;$I$50,ListaOferta3!$F$1:$F$1073&amp;ListaOferta3!$G$1:$G$1073&amp;ListaOferta3!$J$1:$J$1073,0))</f>
        <v>Compiladores 1 (2) MOCAP</v>
      </c>
      <c r="M52" s="49" t="str" cm="1">
        <f t="array" ref="M52">INDEX(ListaOferta3!$A$1:$A$1073&amp;" ("&amp;ListaOferta3!$B$1:$B$1073&amp;") "&amp;ListaOferta3!$J$1:$J$1073,MATCH(M$50&amp;$I52&amp;$I$50,ListaOferta3!$F$1:$F$1073&amp;ListaOferta3!$G$1:$G$1073&amp;ListaOferta3!$J$1:$J$1073,0))</f>
        <v>Estrutura de Dados e Algoritmos 1 (1) MOCAP</v>
      </c>
      <c r="N52" s="49" t="str" cm="1">
        <f t="array" ref="N52">INDEX(ListaOferta3!$A$1:$A$1073&amp;" ("&amp;ListaOferta3!$B$1:$B$1073&amp;") "&amp;ListaOferta3!$J$1:$J$1073,MATCH(N$50&amp;$I52&amp;$I$50,ListaOferta3!$F$1:$F$1073&amp;ListaOferta3!$G$1:$G$1073&amp;ListaOferta3!$J$1:$J$1073,0))</f>
        <v>Compiladores 1 (2) MOCAP</v>
      </c>
      <c r="O52" s="51"/>
      <c r="P52" s="52" t="s">
        <v>206</v>
      </c>
      <c r="Q52" s="49" t="e" cm="1">
        <f t="array" ref="Q52">INDEX(ListaOferta3!$A$1:$A$1073&amp;" ("&amp;ListaOferta3!$B$1:$B$1073&amp;") "&amp;ListaOferta3!$J$1:$J$1073,MATCH(Q$50&amp;$P52&amp;$P$50,ListaOferta3!$F$1:$F$1073&amp;ListaOferta3!$G$1:$G$1073&amp;ListaOferta3!$J$1:$J$1073,0))</f>
        <v>#N/A</v>
      </c>
      <c r="R52" s="49" t="e" cm="1">
        <f t="array" ref="R52">INDEX(ListaOferta3!$A$1:$A$1073&amp;" ("&amp;ListaOferta3!$B$1:$B$1073&amp;") "&amp;ListaOferta3!$J$1:$J$1073,MATCH(R$50&amp;$P52&amp;$P$50,ListaOferta3!$F$1:$F$1073&amp;ListaOferta3!$G$1:$G$1073&amp;ListaOferta3!$J$1:$J$1073,0))</f>
        <v>#N/A</v>
      </c>
      <c r="S52" s="49" t="e" cm="1">
        <f t="array" ref="S52">INDEX(ListaOferta3!$A$1:$A$1073&amp;" ("&amp;ListaOferta3!$B$1:$B$1073&amp;") "&amp;ListaOferta3!$J$1:$J$1073,MATCH(S$50&amp;$P52&amp;$P$50,ListaOferta3!$F$1:$F$1073&amp;ListaOferta3!$G$1:$G$1073&amp;ListaOferta3!$J$1:$J$1073,0))</f>
        <v>#N/A</v>
      </c>
      <c r="T52" s="49" t="e" cm="1">
        <f t="array" ref="T52">INDEX(ListaOferta3!$A$1:$A$1073&amp;" ("&amp;ListaOferta3!$B$1:$B$1073&amp;") "&amp;ListaOferta3!$J$1:$J$1073,MATCH(T$50&amp;$P52&amp;$P$50,ListaOferta3!$F$1:$F$1073&amp;ListaOferta3!$G$1:$G$1073&amp;ListaOferta3!$J$1:$J$1073,0))</f>
        <v>#N/A</v>
      </c>
      <c r="U52" s="49" t="e" cm="1">
        <f t="array" ref="U52">INDEX(ListaOferta3!$A$1:$A$1073&amp;" ("&amp;ListaOferta3!$B$1:$B$1073&amp;") "&amp;ListaOferta3!$J$1:$J$1073,MATCH(U$50&amp;$P52&amp;$P$50,ListaOferta3!$F$1:$F$1073&amp;ListaOferta3!$G$1:$G$1073&amp;ListaOferta3!$J$1:$J$1073,0))</f>
        <v>#N/A</v>
      </c>
      <c r="V52" s="51"/>
      <c r="W52" s="52" t="s">
        <v>32</v>
      </c>
      <c r="X52" s="49" t="e" cm="1">
        <f t="array" ref="X52">INDEX(ListaOferta3!$A$1:$A$1073&amp;" ("&amp;ListaOferta3!$B$1:$B$1073&amp;") "&amp;ListaOferta3!$J$1:$J$1073,MATCH(X$50&amp;$W52&amp;$W$50,ListaOferta3!$F$1:$F$1073&amp;ListaOferta3!$G$1:$G$1073&amp;ListaOferta3!$J$1:$J$1073,0))</f>
        <v>#N/A</v>
      </c>
      <c r="Y52" s="49" t="e" cm="1">
        <f t="array" ref="Y52">INDEX(ListaOferta3!$A$1:$A$1073&amp;" ("&amp;ListaOferta3!$B$1:$B$1073&amp;") "&amp;ListaOferta3!$J$1:$J$1073,MATCH(Y$50&amp;$W52&amp;$W$50,ListaOferta3!$F$1:$F$1073&amp;ListaOferta3!$G$1:$G$1073&amp;ListaOferta3!$J$1:$J$1073,0))</f>
        <v>#N/A</v>
      </c>
      <c r="Z52" s="49" t="e" cm="1">
        <f t="array" ref="Z52">INDEX(ListaOferta3!$A$1:$A$1073&amp;" ("&amp;ListaOferta3!$B$1:$B$1073&amp;") "&amp;ListaOferta3!$J$1:$J$1073,MATCH(Z$50&amp;$W52&amp;$W$50,ListaOferta3!$F$1:$F$1073&amp;ListaOferta3!$G$1:$G$1073&amp;ListaOferta3!$J$1:$J$1073,0))</f>
        <v>#N/A</v>
      </c>
      <c r="AA52" s="49" t="e" cm="1">
        <f t="array" ref="AA52">INDEX(ListaOferta3!$A$1:$A$1073&amp;" ("&amp;ListaOferta3!$B$1:$B$1073&amp;") "&amp;ListaOferta3!$J$1:$J$1073,MATCH(AA$50&amp;$W52&amp;$W$50,ListaOferta3!$F$1:$F$1073&amp;ListaOferta3!$G$1:$G$1073&amp;ListaOferta3!$J$1:$J$1073,0))</f>
        <v>#N/A</v>
      </c>
      <c r="AB52" s="49" t="e" cm="1">
        <f t="array" ref="AB52">INDEX(ListaOferta3!$A$1:$A$1073&amp;" ("&amp;ListaOferta3!$B$1:$B$1073&amp;") "&amp;ListaOferta3!$J$1:$J$1073,MATCH(AB$50&amp;$W52&amp;$W$50,ListaOferta3!$F$1:$F$1073&amp;ListaOferta3!$G$1:$G$1073&amp;ListaOferta3!$J$1:$J$1073,0))</f>
        <v>#N/A</v>
      </c>
      <c r="AC52" s="51"/>
      <c r="AD52" s="52" t="s">
        <v>32</v>
      </c>
      <c r="AE52" s="49" t="e" cm="1">
        <f t="array" ref="AE52">INDEX(ListaOferta3!$A$1:$A$1073&amp;" ("&amp;ListaOferta3!$B$1:$B$1073&amp;") "&amp;ListaOferta3!$J$1:$J$1073,MATCH(AE$50&amp;$AD52&amp;$AD$50,ListaOferta3!$F$1:$F$1073&amp;ListaOferta3!$G$1:$G$1073&amp;ListaOferta3!$J$1:$J$1073,0))</f>
        <v>#N/A</v>
      </c>
      <c r="AF52" s="49" t="e" cm="1">
        <f t="array" ref="AF52">INDEX(ListaOferta3!$A$1:$A$1073&amp;" ("&amp;ListaOferta3!$B$1:$B$1073&amp;") "&amp;ListaOferta3!$J$1:$J$1073,MATCH(AF$50&amp;$AD52&amp;$AD$50,ListaOferta3!$F$1:$F$1073&amp;ListaOferta3!$G$1:$G$1073&amp;ListaOferta3!$J$1:$J$1073,0))</f>
        <v>#N/A</v>
      </c>
      <c r="AG52" s="49" t="e" cm="1">
        <f t="array" ref="AG52">INDEX(ListaOferta3!$A$1:$A$1073&amp;" ("&amp;ListaOferta3!$B$1:$B$1073&amp;") "&amp;ListaOferta3!$J$1:$J$1073,MATCH(AG$50&amp;$AD52&amp;$AD$50,ListaOferta3!$F$1:$F$1073&amp;ListaOferta3!$G$1:$G$1073&amp;ListaOferta3!$J$1:$J$1073,0))</f>
        <v>#N/A</v>
      </c>
      <c r="AH52" s="49" t="e" cm="1">
        <f t="array" ref="AH52">INDEX(ListaOferta3!$A$1:$A$1073&amp;" ("&amp;ListaOferta3!$B$1:$B$1073&amp;") "&amp;ListaOferta3!$J$1:$J$1073,MATCH(AH$50&amp;$AD52&amp;$AD$50,ListaOferta3!$F$1:$F$1073&amp;ListaOferta3!$G$1:$G$1073&amp;ListaOferta3!$J$1:$J$1073,0))</f>
        <v>#N/A</v>
      </c>
      <c r="AI52" s="49" t="e" cm="1">
        <f t="array" ref="AI52">INDEX(ListaOferta3!$A$1:$A$1073&amp;" ("&amp;ListaOferta3!$B$1:$B$1073&amp;") "&amp;ListaOferta3!$J$1:$J$1073,MATCH(AI$50&amp;$AD52&amp;$AD$50,ListaOferta3!$F$1:$F$1073&amp;ListaOferta3!$G$1:$G$1073&amp;ListaOferta3!$J$1:$J$1073,0))</f>
        <v>#N/A</v>
      </c>
      <c r="AJ52" s="51"/>
    </row>
    <row r="53" spans="1:36" ht="60" customHeight="1">
      <c r="A53" s="51"/>
      <c r="B53" s="52" t="s">
        <v>207</v>
      </c>
      <c r="C53" s="49" t="str" cm="1">
        <f t="array" ref="C53">INDEX(ListaOferta3!$A$1:$A$1073&amp;" ("&amp;ListaOferta3!$B$1:$B$1073&amp;") "&amp;ListaOferta3!$J$1:$J$1073,MATCH(C$50&amp;$B53&amp;$B$50,ListaOferta3!$F$1:$F$1073&amp;ListaOferta3!$G$1:$G$1073&amp;ListaOferta3!$J$1:$J$1073,0))</f>
        <v>Laboratório de Materiais de Construção de Engenharia  (9) LAB MAT</v>
      </c>
      <c r="D53" s="49" t="e" cm="1">
        <f t="array" ref="D53">INDEX(ListaOferta3!$A$1:$A$1073&amp;" ("&amp;ListaOferta3!$B$1:$B$1073&amp;") "&amp;ListaOferta3!$J$1:$J$1073,MATCH(D$50&amp;$B53&amp;$B$50,ListaOferta3!$F$1:$F$1073&amp;ListaOferta3!$G$1:$G$1073&amp;ListaOferta3!$J$1:$J$1073,0))</f>
        <v>#N/A</v>
      </c>
      <c r="E53" s="49" t="e" cm="1">
        <f t="array" ref="E53">INDEX(ListaOferta3!$A$1:$A$1073&amp;" ("&amp;ListaOferta3!$B$1:$B$1073&amp;") "&amp;ListaOferta3!$J$1:$J$1073,MATCH(E$50&amp;$B53&amp;$B$50,ListaOferta3!$F$1:$F$1073&amp;ListaOferta3!$G$1:$G$1073&amp;ListaOferta3!$J$1:$J$1073,0))</f>
        <v>#N/A</v>
      </c>
      <c r="F53" s="49" t="e" cm="1">
        <f t="array" ref="F53">INDEX(ListaOferta3!$A$1:$A$1073&amp;" ("&amp;ListaOferta3!$B$1:$B$1073&amp;") "&amp;ListaOferta3!$J$1:$J$1073,MATCH(F$50&amp;$B53&amp;$B$50,ListaOferta3!$F$1:$F$1073&amp;ListaOferta3!$G$1:$G$1073&amp;ListaOferta3!$J$1:$J$1073,0))</f>
        <v>#N/A</v>
      </c>
      <c r="G53" s="49" t="e" cm="1">
        <f t="array" ref="G53">INDEX(ListaOferta3!$A$1:$A$1073&amp;" ("&amp;ListaOferta3!$B$1:$B$1073&amp;") "&amp;ListaOferta3!$J$1:$J$1073,MATCH(G$50&amp;$B53&amp;$B$50,ListaOferta3!$F$1:$F$1073&amp;ListaOferta3!$G$1:$G$1073&amp;ListaOferta3!$J$1:$J$1073,0))</f>
        <v>#N/A</v>
      </c>
      <c r="H53" s="51"/>
      <c r="I53" s="52" t="s">
        <v>56</v>
      </c>
      <c r="J53" s="49" t="e" cm="1">
        <f t="array" ref="J53">INDEX(ListaOferta3!$A$1:$A$1073&amp;" ("&amp;ListaOferta3!$B$1:$B$1073&amp;") "&amp;ListaOferta3!$J$1:$J$1073,MATCH(J$50&amp;$I53&amp;$I$50,ListaOferta3!$F$1:$F$1073&amp;ListaOferta3!$G$1:$G$1073&amp;ListaOferta3!$J$1:$J$1073,0))</f>
        <v>#N/A</v>
      </c>
      <c r="K53" s="49" t="e" cm="1">
        <f t="array" ref="K53">INDEX(ListaOferta3!$A$1:$A$1073&amp;" ("&amp;ListaOferta3!$B$1:$B$1073&amp;") "&amp;ListaOferta3!$J$1:$J$1073,MATCH(K$50&amp;$I53&amp;$I$50,ListaOferta3!$F$1:$F$1073&amp;ListaOferta3!$G$1:$G$1073&amp;ListaOferta3!$J$1:$J$1073,0))</f>
        <v>#N/A</v>
      </c>
      <c r="L53" s="49" t="e" cm="1">
        <f t="array" ref="L53">INDEX(ListaOferta3!$A$1:$A$1073&amp;" ("&amp;ListaOferta3!$B$1:$B$1073&amp;") "&amp;ListaOferta3!$J$1:$J$1073,MATCH(L$50&amp;$I53&amp;$I$50,ListaOferta3!$F$1:$F$1073&amp;ListaOferta3!$G$1:$G$1073&amp;ListaOferta3!$J$1:$J$1073,0))</f>
        <v>#N/A</v>
      </c>
      <c r="M53" s="49" t="e" cm="1">
        <f t="array" ref="M53">INDEX(ListaOferta3!$A$1:$A$1073&amp;" ("&amp;ListaOferta3!$B$1:$B$1073&amp;") "&amp;ListaOferta3!$J$1:$J$1073,MATCH(M$50&amp;$I53&amp;$I$50,ListaOferta3!$F$1:$F$1073&amp;ListaOferta3!$G$1:$G$1073&amp;ListaOferta3!$J$1:$J$1073,0))</f>
        <v>#N/A</v>
      </c>
      <c r="N53" s="49" t="e" cm="1">
        <f t="array" ref="N53">INDEX(ListaOferta3!$A$1:$A$1073&amp;" ("&amp;ListaOferta3!$B$1:$B$1073&amp;") "&amp;ListaOferta3!$J$1:$J$1073,MATCH(N$50&amp;$I53&amp;$I$50,ListaOferta3!$F$1:$F$1073&amp;ListaOferta3!$G$1:$G$1073&amp;ListaOferta3!$J$1:$J$1073,0))</f>
        <v>#N/A</v>
      </c>
      <c r="O53" s="51"/>
      <c r="P53" s="52" t="s">
        <v>207</v>
      </c>
      <c r="Q53" s="49" t="str" cm="1">
        <f t="array" ref="Q53">INDEX(ListaOferta3!$A$1:$A$1073&amp;" ("&amp;ListaOferta3!$B$1:$B$1073&amp;") "&amp;ListaOferta3!$J$1:$J$1073,MATCH(Q$50&amp;$P53&amp;$P$50,ListaOferta3!$F$1:$F$1073&amp;ListaOferta3!$G$1:$G$1073&amp;ListaOferta3!$J$1:$J$1073,0))</f>
        <v>Fenômenos de Transporte (8) LAB TERM</v>
      </c>
      <c r="R53" s="49" t="e" cm="1">
        <f t="array" ref="R53">INDEX(ListaOferta3!$A$1:$A$1073&amp;" ("&amp;ListaOferta3!$B$1:$B$1073&amp;") "&amp;ListaOferta3!$J$1:$J$1073,MATCH(R$50&amp;$P53&amp;$P$50,ListaOferta3!$F$1:$F$1073&amp;ListaOferta3!$G$1:$G$1073&amp;ListaOferta3!$J$1:$J$1073,0))</f>
        <v>#N/A</v>
      </c>
      <c r="S53" s="49" t="str" cm="1">
        <f t="array" ref="S53">INDEX(ListaOferta3!$A$1:$A$1073&amp;" ("&amp;ListaOferta3!$B$1:$B$1073&amp;") "&amp;ListaOferta3!$J$1:$J$1073,MATCH(S$50&amp;$P53&amp;$P$50,ListaOferta3!$F$1:$F$1073&amp;ListaOferta3!$G$1:$G$1073&amp;ListaOferta3!$J$1:$J$1073,0))</f>
        <v>Dinâmica dos Fluidos (1) LAB TERM</v>
      </c>
      <c r="T53" s="49" t="e" cm="1">
        <f t="array" ref="T53">INDEX(ListaOferta3!$A$1:$A$1073&amp;" ("&amp;ListaOferta3!$B$1:$B$1073&amp;") "&amp;ListaOferta3!$J$1:$J$1073,MATCH(T$50&amp;$P53&amp;$P$50,ListaOferta3!$F$1:$F$1073&amp;ListaOferta3!$G$1:$G$1073&amp;ListaOferta3!$J$1:$J$1073,0))</f>
        <v>#N/A</v>
      </c>
      <c r="U53" s="49" t="e" cm="1">
        <f t="array" ref="U53">INDEX(ListaOferta3!$A$1:$A$1073&amp;" ("&amp;ListaOferta3!$B$1:$B$1073&amp;") "&amp;ListaOferta3!$J$1:$J$1073,MATCH(U$50&amp;$P53&amp;$P$50,ListaOferta3!$F$1:$F$1073&amp;ListaOferta3!$G$1:$G$1073&amp;ListaOferta3!$J$1:$J$1073,0))</f>
        <v>#N/A</v>
      </c>
      <c r="V53" s="51"/>
      <c r="W53" s="52" t="s">
        <v>56</v>
      </c>
      <c r="X53" s="49" t="e" cm="1">
        <f t="array" ref="X53">INDEX(ListaOferta3!$A$1:$A$1073&amp;" ("&amp;ListaOferta3!$B$1:$B$1073&amp;") "&amp;ListaOferta3!$J$1:$J$1073,MATCH(X$50&amp;$W53&amp;$W$50,ListaOferta3!$F$1:$F$1073&amp;ListaOferta3!$G$1:$G$1073&amp;ListaOferta3!$J$1:$J$1073,0))</f>
        <v>#N/A</v>
      </c>
      <c r="Y53" s="49" t="e" cm="1">
        <f t="array" ref="Y53">INDEX(ListaOferta3!$A$1:$A$1073&amp;" ("&amp;ListaOferta3!$B$1:$B$1073&amp;") "&amp;ListaOferta3!$J$1:$J$1073,MATCH(Y$50&amp;$W53&amp;$W$50,ListaOferta3!$F$1:$F$1073&amp;ListaOferta3!$G$1:$G$1073&amp;ListaOferta3!$J$1:$J$1073,0))</f>
        <v>#N/A</v>
      </c>
      <c r="Z53" s="49" t="e" cm="1">
        <f t="array" ref="Z53">INDEX(ListaOferta3!$A$1:$A$1073&amp;" ("&amp;ListaOferta3!$B$1:$B$1073&amp;") "&amp;ListaOferta3!$J$1:$J$1073,MATCH(Z$50&amp;$W53&amp;$W$50,ListaOferta3!$F$1:$F$1073&amp;ListaOferta3!$G$1:$G$1073&amp;ListaOferta3!$J$1:$J$1073,0))</f>
        <v>#N/A</v>
      </c>
      <c r="AA53" s="49" t="e" cm="1">
        <f t="array" ref="AA53">INDEX(ListaOferta3!$A$1:$A$1073&amp;" ("&amp;ListaOferta3!$B$1:$B$1073&amp;") "&amp;ListaOferta3!$J$1:$J$1073,MATCH(AA$50&amp;$W53&amp;$W$50,ListaOferta3!$F$1:$F$1073&amp;ListaOferta3!$G$1:$G$1073&amp;ListaOferta3!$J$1:$J$1073,0))</f>
        <v>#N/A</v>
      </c>
      <c r="AB53" s="49" t="e" cm="1">
        <f t="array" ref="AB53">INDEX(ListaOferta3!$A$1:$A$1073&amp;" ("&amp;ListaOferta3!$B$1:$B$1073&amp;") "&amp;ListaOferta3!$J$1:$J$1073,MATCH(AB$50&amp;$W53&amp;$W$50,ListaOferta3!$F$1:$F$1073&amp;ListaOferta3!$G$1:$G$1073&amp;ListaOferta3!$J$1:$J$1073,0))</f>
        <v>#N/A</v>
      </c>
      <c r="AC53" s="51"/>
      <c r="AD53" s="52" t="s">
        <v>56</v>
      </c>
      <c r="AE53" s="49" t="e" cm="1">
        <f t="array" ref="AE53">INDEX(ListaOferta3!$A$1:$A$1073&amp;" ("&amp;ListaOferta3!$B$1:$B$1073&amp;") "&amp;ListaOferta3!$J$1:$J$1073,MATCH(AE$50&amp;$AD53&amp;$AD$50,ListaOferta3!$F$1:$F$1073&amp;ListaOferta3!$G$1:$G$1073&amp;ListaOferta3!$J$1:$J$1073,0))</f>
        <v>#N/A</v>
      </c>
      <c r="AF53" s="49" t="e" cm="1">
        <f t="array" ref="AF53">INDEX(ListaOferta3!$A$1:$A$1073&amp;" ("&amp;ListaOferta3!$B$1:$B$1073&amp;") "&amp;ListaOferta3!$J$1:$J$1073,MATCH(AF$50&amp;$AD53&amp;$AD$50,ListaOferta3!$F$1:$F$1073&amp;ListaOferta3!$G$1:$G$1073&amp;ListaOferta3!$J$1:$J$1073,0))</f>
        <v>#N/A</v>
      </c>
      <c r="AG53" s="49" t="e" cm="1">
        <f t="array" ref="AG53">INDEX(ListaOferta3!$A$1:$A$1073&amp;" ("&amp;ListaOferta3!$B$1:$B$1073&amp;") "&amp;ListaOferta3!$J$1:$J$1073,MATCH(AG$50&amp;$AD53&amp;$AD$50,ListaOferta3!$F$1:$F$1073&amp;ListaOferta3!$G$1:$G$1073&amp;ListaOferta3!$J$1:$J$1073,0))</f>
        <v>#N/A</v>
      </c>
      <c r="AH53" s="49" t="e" cm="1">
        <f t="array" ref="AH53">INDEX(ListaOferta3!$A$1:$A$1073&amp;" ("&amp;ListaOferta3!$B$1:$B$1073&amp;") "&amp;ListaOferta3!$J$1:$J$1073,MATCH(AH$50&amp;$AD53&amp;$AD$50,ListaOferta3!$F$1:$F$1073&amp;ListaOferta3!$G$1:$G$1073&amp;ListaOferta3!$J$1:$J$1073,0))</f>
        <v>#N/A</v>
      </c>
      <c r="AI53" s="49" t="e" cm="1">
        <f t="array" ref="AI53">INDEX(ListaOferta3!$A$1:$A$1073&amp;" ("&amp;ListaOferta3!$B$1:$B$1073&amp;") "&amp;ListaOferta3!$J$1:$J$1073,MATCH(AI$50&amp;$AD53&amp;$AD$50,ListaOferta3!$F$1:$F$1073&amp;ListaOferta3!$G$1:$G$1073&amp;ListaOferta3!$J$1:$J$1073,0))</f>
        <v>#N/A</v>
      </c>
      <c r="AJ53" s="51"/>
    </row>
    <row r="54" spans="1:36" ht="60" customHeight="1">
      <c r="A54" s="51"/>
      <c r="B54" s="53" t="s">
        <v>208</v>
      </c>
      <c r="C54" s="49" t="str" cm="1">
        <f t="array" ref="C54">INDEX(ListaOferta3!$A$1:$A$1073&amp;" ("&amp;ListaOferta3!$B$1:$B$1073&amp;") "&amp;ListaOferta3!$J$1:$J$1073,MATCH(C$50&amp;$B54&amp;$B$50,ListaOferta3!$F$1:$F$1073&amp;ListaOferta3!$G$1:$G$1073&amp;ListaOferta3!$J$1:$J$1073,0))</f>
        <v>Laboratório de Materiais de Construção de Engenharia  (10) LAB MAT</v>
      </c>
      <c r="D54" s="49" t="e" cm="1">
        <f t="array" ref="D54">INDEX(ListaOferta3!$A$1:$A$1073&amp;" ("&amp;ListaOferta3!$B$1:$B$1073&amp;") "&amp;ListaOferta3!$J$1:$J$1073,MATCH(D$50&amp;$B54&amp;$B$50,ListaOferta3!$F$1:$F$1073&amp;ListaOferta3!$G$1:$G$1073&amp;ListaOferta3!$J$1:$J$1073,0))</f>
        <v>#N/A</v>
      </c>
      <c r="E54" s="49" t="e" cm="1">
        <f t="array" ref="E54">INDEX(ListaOferta3!$A$1:$A$1073&amp;" ("&amp;ListaOferta3!$B$1:$B$1073&amp;") "&amp;ListaOferta3!$J$1:$J$1073,MATCH(E$50&amp;$B54&amp;$B$50,ListaOferta3!$F$1:$F$1073&amp;ListaOferta3!$G$1:$G$1073&amp;ListaOferta3!$J$1:$J$1073,0))</f>
        <v>#N/A</v>
      </c>
      <c r="F54" s="49" t="e" cm="1">
        <f t="array" ref="F54">INDEX(ListaOferta3!$A$1:$A$1073&amp;" ("&amp;ListaOferta3!$B$1:$B$1073&amp;") "&amp;ListaOferta3!$J$1:$J$1073,MATCH(F$50&amp;$B54&amp;$B$50,ListaOferta3!$F$1:$F$1073&amp;ListaOferta3!$G$1:$G$1073&amp;ListaOferta3!$J$1:$J$1073,0))</f>
        <v>#N/A</v>
      </c>
      <c r="G54" s="49" t="e" cm="1">
        <f t="array" ref="G54">INDEX(ListaOferta3!$A$1:$A$1073&amp;" ("&amp;ListaOferta3!$B$1:$B$1073&amp;") "&amp;ListaOferta3!$J$1:$J$1073,MATCH(G$50&amp;$B54&amp;$B$50,ListaOferta3!$F$1:$F$1073&amp;ListaOferta3!$G$1:$G$1073&amp;ListaOferta3!$J$1:$J$1073,0))</f>
        <v>#N/A</v>
      </c>
      <c r="H54" s="51"/>
      <c r="I54" s="53" t="s">
        <v>41</v>
      </c>
      <c r="J54" s="49" t="e" cm="1">
        <f t="array" ref="J54">INDEX(ListaOferta3!$A$1:$A$1073&amp;" ("&amp;ListaOferta3!$B$1:$B$1073&amp;") "&amp;ListaOferta3!$J$1:$J$1073,MATCH(J$50&amp;$I54&amp;$I$50,ListaOferta3!$F$1:$F$1073&amp;ListaOferta3!$G$1:$G$1073&amp;ListaOferta3!$J$1:$J$1073,0))</f>
        <v>#N/A</v>
      </c>
      <c r="K54" s="49" t="str" cm="1">
        <f t="array" ref="K54">INDEX(ListaOferta3!$A$1:$A$1073&amp;" ("&amp;ListaOferta3!$B$1:$B$1073&amp;") "&amp;ListaOferta3!$J$1:$J$1073,MATCH(K$50&amp;$I54&amp;$I$50,ListaOferta3!$F$1:$F$1073&amp;ListaOferta3!$G$1:$G$1073&amp;ListaOferta3!$J$1:$J$1073,0))</f>
        <v>Ergonomia do Produto  (1) MOCAP</v>
      </c>
      <c r="L54" s="49" t="str" cm="1">
        <f t="array" ref="L54">INDEX(ListaOferta3!$A$1:$A$1073&amp;" ("&amp;ListaOferta3!$B$1:$B$1073&amp;") "&amp;ListaOferta3!$J$1:$J$1073,MATCH(L$50&amp;$I54&amp;$I$50,ListaOferta3!$F$1:$F$1073&amp;ListaOferta3!$G$1:$G$1073&amp;ListaOferta3!$J$1:$J$1073,0))</f>
        <v>Programacao para Sistemas Paralelos e Distribuídos (1) MOCAP</v>
      </c>
      <c r="M54" s="49" t="str" cm="1">
        <f t="array" ref="M54">INDEX(ListaOferta3!$A$1:$A$1073&amp;" ("&amp;ListaOferta3!$B$1:$B$1073&amp;") "&amp;ListaOferta3!$J$1:$J$1073,MATCH(M$50&amp;$I54&amp;$I$50,ListaOferta3!$F$1:$F$1073&amp;ListaOferta3!$G$1:$G$1073&amp;ListaOferta3!$J$1:$J$1073,0))</f>
        <v>Ergonomia do Produto  (1) MOCAP</v>
      </c>
      <c r="N54" s="49" t="str" cm="1">
        <f t="array" ref="N54">INDEX(ListaOferta3!$A$1:$A$1073&amp;" ("&amp;ListaOferta3!$B$1:$B$1073&amp;") "&amp;ListaOferta3!$J$1:$J$1073,MATCH(N$50&amp;$I54&amp;$I$50,ListaOferta3!$F$1:$F$1073&amp;ListaOferta3!$G$1:$G$1073&amp;ListaOferta3!$J$1:$J$1073,0))</f>
        <v>Prática de Eletromagnetismo (2) MOCAP</v>
      </c>
      <c r="O54" s="51"/>
      <c r="P54" s="53" t="s">
        <v>208</v>
      </c>
      <c r="Q54" s="49" t="str" cm="1">
        <f t="array" ref="Q54">INDEX(ListaOferta3!$A$1:$A$1073&amp;" ("&amp;ListaOferta3!$B$1:$B$1073&amp;") "&amp;ListaOferta3!$J$1:$J$1073,MATCH(Q$50&amp;$P54&amp;$P$50,ListaOferta3!$F$1:$F$1073&amp;ListaOferta3!$G$1:$G$1073&amp;ListaOferta3!$J$1:$J$1073,0))</f>
        <v>Fenômenos de Transporte (9) LAB TERM</v>
      </c>
      <c r="R54" s="49" t="e" cm="1">
        <f t="array" ref="R54">INDEX(ListaOferta3!$A$1:$A$1073&amp;" ("&amp;ListaOferta3!$B$1:$B$1073&amp;") "&amp;ListaOferta3!$J$1:$J$1073,MATCH(R$50&amp;$P54&amp;$P$50,ListaOferta3!$F$1:$F$1073&amp;ListaOferta3!$G$1:$G$1073&amp;ListaOferta3!$J$1:$J$1073,0))</f>
        <v>#N/A</v>
      </c>
      <c r="S54" s="49" t="str" cm="1">
        <f t="array" ref="S54">INDEX(ListaOferta3!$A$1:$A$1073&amp;" ("&amp;ListaOferta3!$B$1:$B$1073&amp;") "&amp;ListaOferta3!$J$1:$J$1073,MATCH(S$50&amp;$P54&amp;$P$50,ListaOferta3!$F$1:$F$1073&amp;ListaOferta3!$G$1:$G$1073&amp;ListaOferta3!$J$1:$J$1073,0))</f>
        <v>Dinâmica dos Fluidos (2) LAB TERM</v>
      </c>
      <c r="T54" s="49" t="e" cm="1">
        <f t="array" ref="T54">INDEX(ListaOferta3!$A$1:$A$1073&amp;" ("&amp;ListaOferta3!$B$1:$B$1073&amp;") "&amp;ListaOferta3!$J$1:$J$1073,MATCH(T$50&amp;$P54&amp;$P$50,ListaOferta3!$F$1:$F$1073&amp;ListaOferta3!$G$1:$G$1073&amp;ListaOferta3!$J$1:$J$1073,0))</f>
        <v>#N/A</v>
      </c>
      <c r="U54" s="49" t="e" cm="1">
        <f t="array" ref="U54">INDEX(ListaOferta3!$A$1:$A$1073&amp;" ("&amp;ListaOferta3!$B$1:$B$1073&amp;") "&amp;ListaOferta3!$J$1:$J$1073,MATCH(U$50&amp;$P54&amp;$P$50,ListaOferta3!$F$1:$F$1073&amp;ListaOferta3!$G$1:$G$1073&amp;ListaOferta3!$J$1:$J$1073,0))</f>
        <v>#N/A</v>
      </c>
      <c r="V54" s="51"/>
      <c r="W54" s="53" t="s">
        <v>41</v>
      </c>
      <c r="X54" s="49" t="e" cm="1">
        <f t="array" ref="X54">INDEX(ListaOferta3!$A$1:$A$1073&amp;" ("&amp;ListaOferta3!$B$1:$B$1073&amp;") "&amp;ListaOferta3!$J$1:$J$1073,MATCH(X$50&amp;$W54&amp;$W$50,ListaOferta3!$F$1:$F$1073&amp;ListaOferta3!$G$1:$G$1073&amp;ListaOferta3!$J$1:$J$1073,0))</f>
        <v>#N/A</v>
      </c>
      <c r="Y54" s="49" t="e" cm="1">
        <f t="array" ref="Y54">INDEX(ListaOferta3!$A$1:$A$1073&amp;" ("&amp;ListaOferta3!$B$1:$B$1073&amp;") "&amp;ListaOferta3!$J$1:$J$1073,MATCH(Y$50&amp;$W54&amp;$W$50,ListaOferta3!$F$1:$F$1073&amp;ListaOferta3!$G$1:$G$1073&amp;ListaOferta3!$J$1:$J$1073,0))</f>
        <v>#N/A</v>
      </c>
      <c r="Z54" s="49" t="e" cm="1">
        <f t="array" ref="Z54">INDEX(ListaOferta3!$A$1:$A$1073&amp;" ("&amp;ListaOferta3!$B$1:$B$1073&amp;") "&amp;ListaOferta3!$J$1:$J$1073,MATCH(Z$50&amp;$W54&amp;$W$50,ListaOferta3!$F$1:$F$1073&amp;ListaOferta3!$G$1:$G$1073&amp;ListaOferta3!$J$1:$J$1073,0))</f>
        <v>#N/A</v>
      </c>
      <c r="AA54" s="49" t="e" cm="1">
        <f t="array" ref="AA54">INDEX(ListaOferta3!$A$1:$A$1073&amp;" ("&amp;ListaOferta3!$B$1:$B$1073&amp;") "&amp;ListaOferta3!$J$1:$J$1073,MATCH(AA$50&amp;$W54&amp;$W$50,ListaOferta3!$F$1:$F$1073&amp;ListaOferta3!$G$1:$G$1073&amp;ListaOferta3!$J$1:$J$1073,0))</f>
        <v>#N/A</v>
      </c>
      <c r="AB54" s="49" t="e" cm="1">
        <f t="array" ref="AB54">INDEX(ListaOferta3!$A$1:$A$1073&amp;" ("&amp;ListaOferta3!$B$1:$B$1073&amp;") "&amp;ListaOferta3!$J$1:$J$1073,MATCH(AB$50&amp;$W54&amp;$W$50,ListaOferta3!$F$1:$F$1073&amp;ListaOferta3!$G$1:$G$1073&amp;ListaOferta3!$J$1:$J$1073,0))</f>
        <v>#N/A</v>
      </c>
      <c r="AC54" s="51"/>
      <c r="AD54" s="53" t="s">
        <v>41</v>
      </c>
      <c r="AE54" s="49" t="s">
        <v>813</v>
      </c>
      <c r="AF54" s="49" t="e" cm="1">
        <f t="array" ref="AF54">INDEX(ListaOferta3!$A$1:$A$1073&amp;" ("&amp;ListaOferta3!$B$1:$B$1073&amp;") "&amp;ListaOferta3!$J$1:$J$1073,MATCH(AF$50&amp;$AD54&amp;$AD$50,ListaOferta3!$F$1:$F$1073&amp;ListaOferta3!$G$1:$G$1073&amp;ListaOferta3!$J$1:$J$1073,0))</f>
        <v>#N/A</v>
      </c>
      <c r="AG54" s="49" t="e" cm="1">
        <f t="array" ref="AG54">INDEX(ListaOferta3!$A$1:$A$1073&amp;" ("&amp;ListaOferta3!$B$1:$B$1073&amp;") "&amp;ListaOferta3!$J$1:$J$1073,MATCH(AG$50&amp;$AD54&amp;$AD$50,ListaOferta3!$F$1:$F$1073&amp;ListaOferta3!$G$1:$G$1073&amp;ListaOferta3!$J$1:$J$1073,0))</f>
        <v>#N/A</v>
      </c>
      <c r="AH54" s="49" t="e" cm="1">
        <f t="array" ref="AH54">INDEX(ListaOferta3!$A$1:$A$1073&amp;" ("&amp;ListaOferta3!$B$1:$B$1073&amp;") "&amp;ListaOferta3!$J$1:$J$1073,MATCH(AH$50&amp;$AD54&amp;$AD$50,ListaOferta3!$F$1:$F$1073&amp;ListaOferta3!$G$1:$G$1073&amp;ListaOferta3!$J$1:$J$1073,0))</f>
        <v>#N/A</v>
      </c>
      <c r="AI54" s="49" t="e" cm="1">
        <f t="array" ref="AI54">INDEX(ListaOferta3!$A$1:$A$1073&amp;" ("&amp;ListaOferta3!$B$1:$B$1073&amp;") "&amp;ListaOferta3!$J$1:$J$1073,MATCH(AI$50&amp;$AD54&amp;$AD$50,ListaOferta3!$F$1:$F$1073&amp;ListaOferta3!$G$1:$G$1073&amp;ListaOferta3!$J$1:$J$1073,0))</f>
        <v>#N/A</v>
      </c>
      <c r="AJ54" s="51"/>
    </row>
    <row r="55" spans="1:36" ht="62.25" customHeight="1">
      <c r="A55" s="51"/>
      <c r="B55" s="53" t="s">
        <v>498</v>
      </c>
      <c r="C55" s="49" t="e" cm="1">
        <f t="array" ref="C55">INDEX(ListaOferta3!$A$1:$A$1073&amp;" ("&amp;ListaOferta3!$B$1:$B$1073&amp;") "&amp;ListaOferta3!$J$1:$J$1073,MATCH(C$50&amp;$B55&amp;$B$50,ListaOferta3!$F$1:$F$1073&amp;ListaOferta3!$G$1:$G$1073&amp;ListaOferta3!$J$1:$J$1073,0))</f>
        <v>#N/A</v>
      </c>
      <c r="D55" s="49" t="e" cm="1">
        <f t="array" ref="D55">INDEX(ListaOferta3!$A$1:$A$1073&amp;" ("&amp;ListaOferta3!$B$1:$B$1073&amp;") "&amp;ListaOferta3!$J$1:$J$1073,MATCH(D$50&amp;$B55&amp;$B$50,ListaOferta3!$F$1:$F$1073&amp;ListaOferta3!$G$1:$G$1073&amp;ListaOferta3!$J$1:$J$1073,0))</f>
        <v>#N/A</v>
      </c>
      <c r="E55" s="49" t="e" cm="1">
        <f t="array" ref="E55">INDEX(ListaOferta3!$A$1:$A$1073&amp;" ("&amp;ListaOferta3!$B$1:$B$1073&amp;") "&amp;ListaOferta3!$J$1:$J$1073,MATCH(E$50&amp;$B55&amp;$B$50,ListaOferta3!$F$1:$F$1073&amp;ListaOferta3!$G$1:$G$1073&amp;ListaOferta3!$J$1:$J$1073,0))</f>
        <v>#N/A</v>
      </c>
      <c r="F55" s="49" t="e" cm="1">
        <f t="array" ref="F55">INDEX(ListaOferta3!$A$1:$A$1073&amp;" ("&amp;ListaOferta3!$B$1:$B$1073&amp;") "&amp;ListaOferta3!$J$1:$J$1073,MATCH(F$50&amp;$B55&amp;$B$50,ListaOferta3!$F$1:$F$1073&amp;ListaOferta3!$G$1:$G$1073&amp;ListaOferta3!$J$1:$J$1073,0))</f>
        <v>#N/A</v>
      </c>
      <c r="G55" s="49" t="e" cm="1">
        <f t="array" ref="G55">INDEX(ListaOferta3!$A$1:$A$1073&amp;" ("&amp;ListaOferta3!$B$1:$B$1073&amp;") "&amp;ListaOferta3!$J$1:$J$1073,MATCH(G$50&amp;$B55&amp;$B$50,ListaOferta3!$F$1:$F$1073&amp;ListaOferta3!$G$1:$G$1073&amp;ListaOferta3!$J$1:$J$1073,0))</f>
        <v>#N/A</v>
      </c>
      <c r="H55" s="51"/>
      <c r="I55" s="53" t="s">
        <v>17</v>
      </c>
      <c r="J55" s="49" t="e" cm="1">
        <f t="array" ref="J55">INDEX(ListaOferta3!$A$1:$A$1073&amp;" ("&amp;ListaOferta3!$B$1:$B$1073&amp;") "&amp;ListaOferta3!$J$1:$J$1073,MATCH(J$50&amp;$I55&amp;$I$50,ListaOferta3!$F$1:$F$1073&amp;ListaOferta3!$G$1:$G$1073&amp;ListaOferta3!$J$1:$J$1073,0))</f>
        <v>#N/A</v>
      </c>
      <c r="K55" s="49" t="str" cm="1">
        <f t="array" ref="K55">INDEX(ListaOferta3!$A$1:$A$1073&amp;" ("&amp;ListaOferta3!$B$1:$B$1073&amp;") "&amp;ListaOferta3!$J$1:$J$1073,MATCH(K$50&amp;$I55&amp;$I$50,ListaOferta3!$F$1:$F$1073&amp;ListaOferta3!$G$1:$G$1073&amp;ListaOferta3!$J$1:$J$1073,0))</f>
        <v>Gerencia de Configuração e Evolução de Software (2) MOCAP</v>
      </c>
      <c r="L55" s="49" t="str" cm="1">
        <f t="array" ref="L55">INDEX(ListaOferta3!$A$1:$A$1073&amp;" ("&amp;ListaOferta3!$B$1:$B$1073&amp;") "&amp;ListaOferta3!$J$1:$J$1073,MATCH(L$50&amp;$I55&amp;$I$50,ListaOferta3!$F$1:$F$1073&amp;ListaOferta3!$G$1:$G$1073&amp;ListaOferta3!$J$1:$J$1073,0))</f>
        <v>Fundamentos de Redes de Computadores (1) MOCAP</v>
      </c>
      <c r="M55" s="49" t="str" cm="1">
        <f t="array" ref="M55">INDEX(ListaOferta3!$A$1:$A$1073&amp;" ("&amp;ListaOferta3!$B$1:$B$1073&amp;") "&amp;ListaOferta3!$J$1:$J$1073,MATCH(M$50&amp;$I55&amp;$I$50,ListaOferta3!$F$1:$F$1073&amp;ListaOferta3!$G$1:$G$1073&amp;ListaOferta3!$J$1:$J$1073,0))</f>
        <v>Gerencia de Configuração e Evolução de Software (2) MOCAP</v>
      </c>
      <c r="N55" s="49" t="str" cm="1">
        <f t="array" ref="N55">INDEX(ListaOferta3!$A$1:$A$1073&amp;" ("&amp;ListaOferta3!$B$1:$B$1073&amp;") "&amp;ListaOferta3!$J$1:$J$1073,MATCH(N$50&amp;$I55&amp;$I$50,ListaOferta3!$F$1:$F$1073&amp;ListaOferta3!$G$1:$G$1073&amp;ListaOferta3!$J$1:$J$1073,0))</f>
        <v>Tópicos Especiais em  Programação (1) MOCAP</v>
      </c>
      <c r="O55" s="51"/>
      <c r="P55" s="53" t="s">
        <v>399</v>
      </c>
      <c r="Q55" s="49" t="e" cm="1">
        <f t="array" ref="Q55">INDEX(ListaOferta3!$A$1:$A$1073&amp;" ("&amp;ListaOferta3!$B$1:$B$1073&amp;") "&amp;ListaOferta3!$J$1:$J$1073,MATCH(Q$50&amp;$P55&amp;$P$50,ListaOferta3!$F$1:$F$1073&amp;ListaOferta3!$G$1:$G$1073&amp;ListaOferta3!$J$1:$J$1073,0))</f>
        <v>#N/A</v>
      </c>
      <c r="R55" s="49" t="e" cm="1">
        <f t="array" ref="R55">INDEX(ListaOferta3!$A$1:$A$1073&amp;" ("&amp;ListaOferta3!$B$1:$B$1073&amp;") "&amp;ListaOferta3!$J$1:$J$1073,MATCH(R$50&amp;$P55&amp;$P$50,ListaOferta3!$F$1:$F$1073&amp;ListaOferta3!$G$1:$G$1073&amp;ListaOferta3!$J$1:$J$1073,0))</f>
        <v>#N/A</v>
      </c>
      <c r="S55" s="49" t="e" cm="1">
        <f t="array" ref="S55">INDEX(ListaOferta3!$A$1:$A$1073&amp;" ("&amp;ListaOferta3!$B$1:$B$1073&amp;") "&amp;ListaOferta3!$J$1:$J$1073,MATCH(S$50&amp;$P55&amp;$P$50,ListaOferta3!$F$1:$F$1073&amp;ListaOferta3!$G$1:$G$1073&amp;ListaOferta3!$J$1:$J$1073,0))</f>
        <v>#N/A</v>
      </c>
      <c r="T55" s="49" t="e" cm="1">
        <f t="array" ref="T55">INDEX(ListaOferta3!$A$1:$A$1073&amp;" ("&amp;ListaOferta3!$B$1:$B$1073&amp;") "&amp;ListaOferta3!$J$1:$J$1073,MATCH(T$50&amp;$P55&amp;$P$50,ListaOferta3!$F$1:$F$1073&amp;ListaOferta3!$G$1:$G$1073&amp;ListaOferta3!$J$1:$J$1073,0))</f>
        <v>#N/A</v>
      </c>
      <c r="U55" s="49" t="e" cm="1">
        <f t="array" ref="U55">INDEX(ListaOferta3!$A$1:$A$1073&amp;" ("&amp;ListaOferta3!$B$1:$B$1073&amp;") "&amp;ListaOferta3!$J$1:$J$1073,MATCH(U$50&amp;$P55&amp;$P$50,ListaOferta3!$F$1:$F$1073&amp;ListaOferta3!$G$1:$G$1073&amp;ListaOferta3!$J$1:$J$1073,0))</f>
        <v>#N/A</v>
      </c>
      <c r="V55" s="51"/>
      <c r="W55" s="53" t="s">
        <v>17</v>
      </c>
      <c r="X55" s="49" t="e" cm="1">
        <f t="array" ref="X55">INDEX(ListaOferta3!$A$1:$A$1073&amp;" ("&amp;ListaOferta3!$B$1:$B$1073&amp;") "&amp;ListaOferta3!$J$1:$J$1073,MATCH(X$50&amp;$W55&amp;$W$50,ListaOferta3!$F$1:$F$1073&amp;ListaOferta3!$G$1:$G$1073&amp;ListaOferta3!$J$1:$J$1073,0))</f>
        <v>#N/A</v>
      </c>
      <c r="Y55" s="49" t="e" cm="1">
        <f t="array" ref="Y55">INDEX(ListaOferta3!$A$1:$A$1073&amp;" ("&amp;ListaOferta3!$B$1:$B$1073&amp;") "&amp;ListaOferta3!$J$1:$J$1073,MATCH(Y$50&amp;$W55&amp;$W$50,ListaOferta3!$F$1:$F$1073&amp;ListaOferta3!$G$1:$G$1073&amp;ListaOferta3!$J$1:$J$1073,0))</f>
        <v>#N/A</v>
      </c>
      <c r="Z55" s="49" t="e" cm="1">
        <f t="array" ref="Z55">INDEX(ListaOferta3!$A$1:$A$1073&amp;" ("&amp;ListaOferta3!$B$1:$B$1073&amp;") "&amp;ListaOferta3!$J$1:$J$1073,MATCH(Z$50&amp;$W55&amp;$W$50,ListaOferta3!$F$1:$F$1073&amp;ListaOferta3!$G$1:$G$1073&amp;ListaOferta3!$J$1:$J$1073,0))</f>
        <v>#N/A</v>
      </c>
      <c r="AA55" s="49" t="e" cm="1">
        <f t="array" ref="AA55">INDEX(ListaOferta3!$A$1:$A$1073&amp;" ("&amp;ListaOferta3!$B$1:$B$1073&amp;") "&amp;ListaOferta3!$J$1:$J$1073,MATCH(AA$50&amp;$W55&amp;$W$50,ListaOferta3!$F$1:$F$1073&amp;ListaOferta3!$G$1:$G$1073&amp;ListaOferta3!$J$1:$J$1073,0))</f>
        <v>#N/A</v>
      </c>
      <c r="AB55" s="49" t="e" cm="1">
        <f t="array" ref="AB55">INDEX(ListaOferta3!$A$1:$A$1073&amp;" ("&amp;ListaOferta3!$B$1:$B$1073&amp;") "&amp;ListaOferta3!$J$1:$J$1073,MATCH(AB$50&amp;$W55&amp;$W$50,ListaOferta3!$F$1:$F$1073&amp;ListaOferta3!$G$1:$G$1073&amp;ListaOferta3!$J$1:$J$1073,0))</f>
        <v>#N/A</v>
      </c>
      <c r="AC55" s="51"/>
      <c r="AD55" s="53" t="s">
        <v>17</v>
      </c>
      <c r="AE55" s="49" t="e" cm="1">
        <f t="array" ref="AE55">INDEX(ListaOferta3!$A$1:$A$1073&amp;" ("&amp;ListaOferta3!$B$1:$B$1073&amp;") "&amp;ListaOferta3!$J$1:$J$1073,MATCH(AE$50&amp;$AD55&amp;$AD$50,ListaOferta3!$F$1:$F$1073&amp;ListaOferta3!$G$1:$G$1073&amp;ListaOferta3!$J$1:$J$1073,0))</f>
        <v>#N/A</v>
      </c>
      <c r="AF55" s="49" t="e" cm="1">
        <f t="array" ref="AF55">INDEX(ListaOferta3!$A$1:$A$1073&amp;" ("&amp;ListaOferta3!$B$1:$B$1073&amp;") "&amp;ListaOferta3!$J$1:$J$1073,MATCH(AF$50&amp;$AD55&amp;$AD$50,ListaOferta3!$F$1:$F$1073&amp;ListaOferta3!$G$1:$G$1073&amp;ListaOferta3!$J$1:$J$1073,0))</f>
        <v>#N/A</v>
      </c>
      <c r="AG55" s="49" t="str" cm="1">
        <f t="array" ref="AG55">INDEX(ListaOferta3!$A$1:$A$1073&amp;" ("&amp;ListaOferta3!$B$1:$B$1073&amp;") "&amp;ListaOferta3!$J$1:$J$1073,MATCH(AG$50&amp;$AD55&amp;$AD$50,ListaOferta3!$F$1:$F$1073&amp;ListaOferta3!$G$1:$G$1073&amp;ListaOferta3!$J$1:$J$1073,0))</f>
        <v>Fundamentos do Método dos Elementos Finitos (1) LDTEA 2</v>
      </c>
      <c r="AH55" s="49" t="e" cm="1">
        <f t="array" ref="AH55">INDEX(ListaOferta3!$A$1:$A$1073&amp;" ("&amp;ListaOferta3!$B$1:$B$1073&amp;") "&amp;ListaOferta3!$J$1:$J$1073,MATCH(AH$50&amp;$AD55&amp;$AD$50,ListaOferta3!$F$1:$F$1073&amp;ListaOferta3!$G$1:$G$1073&amp;ListaOferta3!$J$1:$J$1073,0))</f>
        <v>#N/A</v>
      </c>
      <c r="AI55" s="49" t="e" cm="1">
        <f t="array" ref="AI55">INDEX(ListaOferta3!$A$1:$A$1073&amp;" ("&amp;ListaOferta3!$B$1:$B$1073&amp;") "&amp;ListaOferta3!$J$1:$J$1073,MATCH(AI$50&amp;$AD55&amp;$AD$50,ListaOferta3!$F$1:$F$1073&amp;ListaOferta3!$G$1:$G$1073&amp;ListaOferta3!$J$1:$J$1073,0))</f>
        <v>#N/A</v>
      </c>
      <c r="AJ55" s="51"/>
    </row>
    <row r="56" spans="1:36" ht="63" customHeight="1">
      <c r="A56" s="51"/>
      <c r="B56" s="53" t="s">
        <v>24</v>
      </c>
      <c r="C56" s="49" t="str" cm="1">
        <f t="array" ref="C56">INDEX(ListaOferta3!$A$1:$A$1073&amp;" ("&amp;ListaOferta3!$B$1:$B$1073&amp;") "&amp;ListaOferta3!$J$1:$J$1073,MATCH(C$50&amp;$B56&amp;$B$50,ListaOferta3!$F$1:$F$1073&amp;ListaOferta3!$G$1:$G$1073&amp;ListaOferta3!$J$1:$J$1073,0))</f>
        <v>Laboratório de Materiais de Construção de Engenharia  (5) LAB MAT</v>
      </c>
      <c r="D56" s="49" t="e" cm="1">
        <f t="array" ref="D56">INDEX(ListaOferta3!$A$1:$A$1073&amp;" ("&amp;ListaOferta3!$B$1:$B$1073&amp;") "&amp;ListaOferta3!$J$1:$J$1073,MATCH(D$50&amp;$B56&amp;$B$50,ListaOferta3!$F$1:$F$1073&amp;ListaOferta3!$G$1:$G$1073&amp;ListaOferta3!$J$1:$J$1073,0))</f>
        <v>#N/A</v>
      </c>
      <c r="E56" s="49" t="str" cm="1">
        <f t="array" ref="E56">INDEX(ListaOferta3!$A$1:$A$1073&amp;" ("&amp;ListaOferta3!$B$1:$B$1073&amp;") "&amp;ListaOferta3!$J$1:$J$1073,MATCH(E$50&amp;$B56&amp;$B$50,ListaOferta3!$F$1:$F$1073&amp;ListaOferta3!$G$1:$G$1073&amp;ListaOferta3!$J$1:$J$1073,0))</f>
        <v>Laboratório de Materiais de Construção de Engenharia  (7) LAB MAT</v>
      </c>
      <c r="F56" s="49" t="e" cm="1">
        <f t="array" ref="F56">INDEX(ListaOferta3!$A$1:$A$1073&amp;" ("&amp;ListaOferta3!$B$1:$B$1073&amp;") "&amp;ListaOferta3!$J$1:$J$1073,MATCH(F$50&amp;$B56&amp;$B$50,ListaOferta3!$F$1:$F$1073&amp;ListaOferta3!$G$1:$G$1073&amp;ListaOferta3!$J$1:$J$1073,0))</f>
        <v>#N/A</v>
      </c>
      <c r="G56" s="49" t="e" cm="1">
        <f t="array" ref="G56">INDEX(ListaOferta3!$A$1:$A$1073&amp;" ("&amp;ListaOferta3!$B$1:$B$1073&amp;") "&amp;ListaOferta3!$J$1:$J$1073,MATCH(G$50&amp;$B56&amp;$B$50,ListaOferta3!$F$1:$F$1073&amp;ListaOferta3!$G$1:$G$1073&amp;ListaOferta3!$J$1:$J$1073,0))</f>
        <v>#N/A</v>
      </c>
      <c r="H56" s="51"/>
      <c r="I56" s="53" t="s">
        <v>47</v>
      </c>
      <c r="J56" s="49" t="e" cm="1">
        <f t="array" ref="J56">INDEX(ListaOferta3!$A$1:$A$1073&amp;" ("&amp;ListaOferta3!$B$1:$B$1073&amp;") "&amp;ListaOferta3!$J$1:$J$1073,MATCH(J$50&amp;$I56&amp;$I$50,ListaOferta3!$F$1:$F$1073&amp;ListaOferta3!$G$1:$G$1073&amp;ListaOferta3!$J$1:$J$1073,0))</f>
        <v>#N/A</v>
      </c>
      <c r="K56" s="49" t="e" cm="1">
        <f t="array" ref="K56">INDEX(ListaOferta3!$A$1:$A$1073&amp;" ("&amp;ListaOferta3!$B$1:$B$1073&amp;") "&amp;ListaOferta3!$J$1:$J$1073,MATCH(K$50&amp;$I56&amp;$I$50,ListaOferta3!$F$1:$F$1073&amp;ListaOferta3!$G$1:$G$1073&amp;ListaOferta3!$J$1:$J$1073,0))</f>
        <v>#N/A</v>
      </c>
      <c r="L56" s="49" t="e" cm="1">
        <f t="array" ref="L56">INDEX(ListaOferta3!$A$1:$A$1073&amp;" ("&amp;ListaOferta3!$B$1:$B$1073&amp;") "&amp;ListaOferta3!$J$1:$J$1073,MATCH(L$50&amp;$I56&amp;$I$50,ListaOferta3!$F$1:$F$1073&amp;ListaOferta3!$G$1:$G$1073&amp;ListaOferta3!$J$1:$J$1073,0))</f>
        <v>#N/A</v>
      </c>
      <c r="M56" s="49" t="e" cm="1">
        <f t="array" ref="M56">INDEX(ListaOferta3!$A$1:$A$1073&amp;" ("&amp;ListaOferta3!$B$1:$B$1073&amp;") "&amp;ListaOferta3!$J$1:$J$1073,MATCH(M$50&amp;$I56&amp;$I$50,ListaOferta3!$F$1:$F$1073&amp;ListaOferta3!$G$1:$G$1073&amp;ListaOferta3!$J$1:$J$1073,0))</f>
        <v>#N/A</v>
      </c>
      <c r="N56" s="49" t="e" cm="1">
        <f t="array" ref="N56">INDEX(ListaOferta3!$A$1:$A$1073&amp;" ("&amp;ListaOferta3!$B$1:$B$1073&amp;") "&amp;ListaOferta3!$J$1:$J$1073,MATCH(N$50&amp;$I56&amp;$I$50,ListaOferta3!$F$1:$F$1073&amp;ListaOferta3!$G$1:$G$1073&amp;ListaOferta3!$J$1:$J$1073,0))</f>
        <v>#N/A</v>
      </c>
      <c r="O56" s="51"/>
      <c r="P56" s="53" t="s">
        <v>212</v>
      </c>
      <c r="Q56" s="49" t="e" cm="1">
        <f t="array" ref="Q56">INDEX(ListaOferta3!$A$1:$A$1073&amp;" ("&amp;ListaOferta3!$B$1:$B$1073&amp;") "&amp;ListaOferta3!$J$1:$J$1073,MATCH(Q$50&amp;$P56&amp;$P$50,ListaOferta3!$F$1:$F$1073&amp;ListaOferta3!$G$1:$G$1073&amp;ListaOferta3!$J$1:$J$1073,0))</f>
        <v>#N/A</v>
      </c>
      <c r="R56" s="49" t="e" cm="1">
        <f t="array" ref="R56">INDEX(ListaOferta3!$A$1:$A$1073&amp;" ("&amp;ListaOferta3!$B$1:$B$1073&amp;") "&amp;ListaOferta3!$J$1:$J$1073,MATCH(R$50&amp;$P56&amp;$P$50,ListaOferta3!$F$1:$F$1073&amp;ListaOferta3!$G$1:$G$1073&amp;ListaOferta3!$J$1:$J$1073,0))</f>
        <v>#N/A</v>
      </c>
      <c r="S56" s="49" t="str" cm="1">
        <f t="array" ref="S56">INDEX(ListaOferta3!$A$1:$A$1073&amp;" ("&amp;ListaOferta3!$B$1:$B$1073&amp;") "&amp;ListaOferta3!$J$1:$J$1073,MATCH(S$50&amp;$P56&amp;$P$50,ListaOferta3!$F$1:$F$1073&amp;ListaOferta3!$G$1:$G$1073&amp;ListaOferta3!$J$1:$J$1073,0))</f>
        <v>Máquinas de Fluido (1) LAB TERM</v>
      </c>
      <c r="T56" s="49" t="e" cm="1">
        <f t="array" ref="T56">INDEX(ListaOferta3!$A$1:$A$1073&amp;" ("&amp;ListaOferta3!$B$1:$B$1073&amp;") "&amp;ListaOferta3!$J$1:$J$1073,MATCH(T$50&amp;$P56&amp;$P$50,ListaOferta3!$F$1:$F$1073&amp;ListaOferta3!$G$1:$G$1073&amp;ListaOferta3!$J$1:$J$1073,0))</f>
        <v>#N/A</v>
      </c>
      <c r="U56" s="49" t="e" cm="1">
        <f t="array" ref="U56">INDEX(ListaOferta3!$A$1:$A$1073&amp;" ("&amp;ListaOferta3!$B$1:$B$1073&amp;") "&amp;ListaOferta3!$J$1:$J$1073,MATCH(U$50&amp;$P56&amp;$P$50,ListaOferta3!$F$1:$F$1073&amp;ListaOferta3!$G$1:$G$1073&amp;ListaOferta3!$J$1:$J$1073,0))</f>
        <v>#N/A</v>
      </c>
      <c r="W56" s="53" t="s">
        <v>47</v>
      </c>
      <c r="X56" s="49" t="e" cm="1">
        <f t="array" ref="X56">INDEX(ListaOferta3!$A$1:$A$1073&amp;" ("&amp;ListaOferta3!$B$1:$B$1073&amp;") "&amp;ListaOferta3!$J$1:$J$1073,MATCH(X$50&amp;$W56&amp;$W$50,ListaOferta3!$F$1:$F$1073&amp;ListaOferta3!$G$1:$G$1073&amp;ListaOferta3!$J$1:$J$1073,0))</f>
        <v>#N/A</v>
      </c>
      <c r="Y56" s="49" t="e" cm="1">
        <f t="array" ref="Y56">INDEX(ListaOferta3!$A$1:$A$1073&amp;" ("&amp;ListaOferta3!$B$1:$B$1073&amp;") "&amp;ListaOferta3!$J$1:$J$1073,MATCH(Y$50&amp;$W56&amp;$W$50,ListaOferta3!$F$1:$F$1073&amp;ListaOferta3!$G$1:$G$1073&amp;ListaOferta3!$J$1:$J$1073,0))</f>
        <v>#N/A</v>
      </c>
      <c r="Z56" s="49" t="e" cm="1">
        <f t="array" ref="Z56">INDEX(ListaOferta3!$A$1:$A$1073&amp;" ("&amp;ListaOferta3!$B$1:$B$1073&amp;") "&amp;ListaOferta3!$J$1:$J$1073,MATCH(Z$50&amp;$W56&amp;$W$50,ListaOferta3!$F$1:$F$1073&amp;ListaOferta3!$G$1:$G$1073&amp;ListaOferta3!$J$1:$J$1073,0))</f>
        <v>#N/A</v>
      </c>
      <c r="AA56" s="49" t="e" cm="1">
        <f t="array" ref="AA56">INDEX(ListaOferta3!$A$1:$A$1073&amp;" ("&amp;ListaOferta3!$B$1:$B$1073&amp;") "&amp;ListaOferta3!$J$1:$J$1073,MATCH(AA$50&amp;$W56&amp;$W$50,ListaOferta3!$F$1:$F$1073&amp;ListaOferta3!$G$1:$G$1073&amp;ListaOferta3!$J$1:$J$1073,0))</f>
        <v>#N/A</v>
      </c>
      <c r="AB56" s="49" t="e" cm="1">
        <f t="array" ref="AB56">INDEX(ListaOferta3!$A$1:$A$1073&amp;" ("&amp;ListaOferta3!$B$1:$B$1073&amp;") "&amp;ListaOferta3!$J$1:$J$1073,MATCH(AB$50&amp;$W56&amp;$W$50,ListaOferta3!$F$1:$F$1073&amp;ListaOferta3!$G$1:$G$1073&amp;ListaOferta3!$J$1:$J$1073,0))</f>
        <v>#N/A</v>
      </c>
      <c r="AD56" s="53" t="s">
        <v>47</v>
      </c>
      <c r="AE56" s="49" t="e" cm="1">
        <f t="array" ref="AE56">INDEX(ListaOferta3!$A$1:$A$1073&amp;" ("&amp;ListaOferta3!$B$1:$B$1073&amp;") "&amp;ListaOferta3!$J$1:$J$1073,MATCH(AE$50&amp;$AD56&amp;$AD$50,ListaOferta3!$F$1:$F$1073&amp;ListaOferta3!$G$1:$G$1073&amp;ListaOferta3!$J$1:$J$1073,0))</f>
        <v>#N/A</v>
      </c>
      <c r="AF56" s="49" t="e" cm="1">
        <f t="array" ref="AF56">INDEX(ListaOferta3!$A$1:$A$1073&amp;" ("&amp;ListaOferta3!$B$1:$B$1073&amp;") "&amp;ListaOferta3!$J$1:$J$1073,MATCH(AF$50&amp;$AD56&amp;$AD$50,ListaOferta3!$F$1:$F$1073&amp;ListaOferta3!$G$1:$G$1073&amp;ListaOferta3!$J$1:$J$1073,0))</f>
        <v>#N/A</v>
      </c>
      <c r="AG56" s="49" t="str" cm="1">
        <f t="array" ref="AG56">INDEX(ListaOferta3!$A$1:$A$1073&amp;" ("&amp;ListaOferta3!$B$1:$B$1073&amp;") "&amp;ListaOferta3!$J$1:$J$1073,MATCH(AG$50&amp;$AD56&amp;$AD$50,ListaOferta3!$F$1:$F$1073&amp;ListaOferta3!$G$1:$G$1073&amp;ListaOferta3!$J$1:$J$1073,0))</f>
        <v>Fundamentos do Método dos Elementos Finitos (1) LDTEA 2</v>
      </c>
      <c r="AH56" s="49" t="e" cm="1">
        <f t="array" ref="AH56">INDEX(ListaOferta3!$A$1:$A$1073&amp;" ("&amp;ListaOferta3!$B$1:$B$1073&amp;") "&amp;ListaOferta3!$J$1:$J$1073,MATCH(AH$50&amp;$AD56&amp;$AD$50,ListaOferta3!$F$1:$F$1073&amp;ListaOferta3!$G$1:$G$1073&amp;ListaOferta3!$J$1:$J$1073,0))</f>
        <v>#N/A</v>
      </c>
      <c r="AI56" s="49" t="e" cm="1">
        <f t="array" ref="AI56">INDEX(ListaOferta3!$A$1:$A$1073&amp;" ("&amp;ListaOferta3!$B$1:$B$1073&amp;") "&amp;ListaOferta3!$J$1:$J$1073,MATCH(AI$50&amp;$AD56&amp;$AD$50,ListaOferta3!$F$1:$F$1073&amp;ListaOferta3!$G$1:$G$1073&amp;ListaOferta3!$J$1:$J$1073,0))</f>
        <v>#N/A</v>
      </c>
    </row>
    <row r="57" spans="1:36" ht="62.25" customHeight="1">
      <c r="B57" s="75" t="s">
        <v>211</v>
      </c>
      <c r="C57" s="49" t="e" cm="1">
        <f t="array" ref="C57">INDEX(ListaOferta3!$A$1:$A$1073&amp;" ("&amp;ListaOferta3!$B$1:$B$1073&amp;") "&amp;ListaOferta3!$J$1:$J$1073,MATCH(C$50&amp;$B57&amp;$B$50,ListaOferta3!$F$1:$F$1073&amp;ListaOferta3!$G$1:$G$1073&amp;ListaOferta3!$J$1:$J$1073,0))</f>
        <v>#N/A</v>
      </c>
      <c r="D57" s="49" t="e" cm="1">
        <f t="array" ref="D57">INDEX(ListaOferta3!$A$1:$A$1073&amp;" ("&amp;ListaOferta3!$B$1:$B$1073&amp;") "&amp;ListaOferta3!$J$1:$J$1073,MATCH(D$50&amp;$B57&amp;$B$50,ListaOferta3!$F$1:$F$1073&amp;ListaOferta3!$G$1:$G$1073&amp;ListaOferta3!$J$1:$J$1073,0))</f>
        <v>#N/A</v>
      </c>
      <c r="E57" s="49" t="str" cm="1">
        <f t="array" ref="E57">INDEX(ListaOferta3!$A$1:$A$1073&amp;" ("&amp;ListaOferta3!$B$1:$B$1073&amp;") "&amp;ListaOferta3!$J$1:$J$1073,MATCH(E$50&amp;$B57&amp;$B$50,ListaOferta3!$F$1:$F$1073&amp;ListaOferta3!$G$1:$G$1073&amp;ListaOferta3!$J$1:$J$1073,0))</f>
        <v>Laboratório de Materiais de Construção de Engenharia  (8) LAB MAT</v>
      </c>
      <c r="F57" s="49" t="str" cm="1">
        <f t="array" ref="F57">INDEX(ListaOferta3!$A$1:$A$1073&amp;" ("&amp;ListaOferta3!$B$1:$B$1073&amp;") "&amp;ListaOferta3!$J$1:$J$1073,MATCH(F$50&amp;$B57&amp;$B$50,ListaOferta3!$F$1:$F$1073&amp;ListaOferta3!$G$1:$G$1073&amp;ListaOferta3!$J$1:$J$1073,0))</f>
        <v>Métodos Experimentais para Engenharia (1) LAB MAT</v>
      </c>
      <c r="G57" s="49" t="e" cm="1">
        <f t="array" ref="G57">INDEX(ListaOferta3!$A$1:$A$1073&amp;" ("&amp;ListaOferta3!$B$1:$B$1073&amp;") "&amp;ListaOferta3!$J$1:$J$1073,MATCH(G$50&amp;$B57&amp;$B$50,ListaOferta3!$F$1:$F$1073&amp;ListaOferta3!$G$1:$G$1073&amp;ListaOferta3!$J$1:$J$1073,0))</f>
        <v>#N/A</v>
      </c>
      <c r="P57" s="53" t="s">
        <v>498</v>
      </c>
      <c r="Q57" s="49" t="e" cm="1">
        <f t="array" ref="Q57">INDEX(ListaOferta3!$A$1:$A$1073&amp;" ("&amp;ListaOferta3!$B$1:$B$1073&amp;") "&amp;ListaOferta3!$J$1:$J$1073,MATCH(Q$50&amp;$P57&amp;$P$50,ListaOferta3!$F$1:$F$1073&amp;ListaOferta3!$G$1:$G$1073&amp;ListaOferta3!$J$1:$J$1073,0))</f>
        <v>#N/A</v>
      </c>
      <c r="R57" s="49" t="e" cm="1">
        <f t="array" ref="R57">INDEX(ListaOferta3!$A$1:$A$1073&amp;" ("&amp;ListaOferta3!$B$1:$B$1073&amp;") "&amp;ListaOferta3!$J$1:$J$1073,MATCH(R$50&amp;$P57&amp;$P$50,ListaOferta3!$F$1:$F$1073&amp;ListaOferta3!$G$1:$G$1073&amp;ListaOferta3!$J$1:$J$1073,0))</f>
        <v>#N/A</v>
      </c>
      <c r="S57" s="49" t="e" cm="1">
        <f t="array" ref="S57">INDEX(ListaOferta3!$A$1:$A$1073&amp;" ("&amp;ListaOferta3!$B$1:$B$1073&amp;") "&amp;ListaOferta3!$J$1:$J$1073,MATCH(S$50&amp;$P57&amp;$P$50,ListaOferta3!$F$1:$F$1073&amp;ListaOferta3!$G$1:$G$1073&amp;ListaOferta3!$J$1:$J$1073,0))</f>
        <v>#N/A</v>
      </c>
      <c r="T57" s="49" t="e" cm="1">
        <f t="array" ref="T57">INDEX(ListaOferta3!$A$1:$A$1073&amp;" ("&amp;ListaOferta3!$B$1:$B$1073&amp;") "&amp;ListaOferta3!$J$1:$J$1073,MATCH(T$50&amp;$P57&amp;$P$50,ListaOferta3!$F$1:$F$1073&amp;ListaOferta3!$G$1:$G$1073&amp;ListaOferta3!$J$1:$J$1073,0))</f>
        <v>#N/A</v>
      </c>
      <c r="U57" s="49" t="str" cm="1">
        <f t="array" ref="U57">INDEX(ListaOferta3!$A$1:$A$1073&amp;" ("&amp;ListaOferta3!$B$1:$B$1073&amp;") "&amp;ListaOferta3!$J$1:$J$1073,MATCH(U$50&amp;$P57&amp;$P$50,ListaOferta3!$F$1:$F$1073&amp;ListaOferta3!$G$1:$G$1073&amp;ListaOferta3!$J$1:$J$1073,0))</f>
        <v>Fenômenos de Transporte (7) LAB TERM</v>
      </c>
    </row>
    <row r="58" spans="1:36" ht="62.25" customHeight="1">
      <c r="B58" s="73" t="s">
        <v>146</v>
      </c>
      <c r="C58" s="49" t="e" cm="1">
        <f t="array" ref="C58">INDEX(ListaOferta3!$A$1:$A$1073&amp;" ("&amp;ListaOferta3!$B$1:$B$1073&amp;") "&amp;ListaOferta3!$J$1:$J$1073,MATCH(C$50&amp;$P60&amp;$B$50,ListaOferta3!$F$1:$F$1073&amp;ListaOferta3!$G$1:$G$1073&amp;ListaOferta3!$J$1:$J$1073,0))</f>
        <v>#N/A</v>
      </c>
      <c r="D58" s="49" t="e" cm="1">
        <f t="array" ref="D58">INDEX(ListaOferta3!$A$1:$A$1073&amp;" ("&amp;ListaOferta3!$B$1:$B$1073&amp;") "&amp;ListaOferta3!$J$1:$J$1073,MATCH(D$50&amp;$P60&amp;$B$50,ListaOferta3!$F$1:$F$1073&amp;ListaOferta3!$G$1:$G$1073&amp;ListaOferta3!$J$1:$J$1073,0))</f>
        <v>#N/A</v>
      </c>
      <c r="E58" s="49" t="e" cm="1">
        <f t="array" ref="E58">INDEX(ListaOferta3!$A$1:$A$1073&amp;" ("&amp;ListaOferta3!$B$1:$B$1073&amp;") "&amp;ListaOferta3!$J$1:$J$1073,MATCH(E$50&amp;$P60&amp;$B$50,ListaOferta3!$F$1:$F$1073&amp;ListaOferta3!$G$1:$G$1073&amp;ListaOferta3!$J$1:$J$1073,0))</f>
        <v>#N/A</v>
      </c>
      <c r="F58" s="49" t="e" cm="1">
        <f t="array" ref="F58">INDEX(ListaOferta3!$A$1:$A$1073&amp;" ("&amp;ListaOferta3!$B$1:$B$1073&amp;") "&amp;ListaOferta3!$J$1:$J$1073,MATCH(F$50&amp;$P60&amp;$B$50,ListaOferta3!$F$1:$F$1073&amp;ListaOferta3!$G$1:$G$1073&amp;ListaOferta3!$J$1:$J$1073,0))</f>
        <v>#N/A</v>
      </c>
      <c r="G58" s="49" t="e" cm="1">
        <f t="array" ref="G58">INDEX(ListaOferta3!$A$1:$A$1073&amp;" ("&amp;ListaOferta3!$B$1:$B$1073&amp;") "&amp;ListaOferta3!$J$1:$J$1073,MATCH(G$50&amp;$P60&amp;$B$50,ListaOferta3!$F$1:$F$1073&amp;ListaOferta3!$G$1:$G$1073&amp;ListaOferta3!$J$1:$J$1073,0))</f>
        <v>#N/A</v>
      </c>
      <c r="I58" s="60" t="s">
        <v>239</v>
      </c>
      <c r="J58" s="52" t="s">
        <v>53</v>
      </c>
      <c r="K58" s="52" t="s">
        <v>25</v>
      </c>
      <c r="L58" s="52" t="s">
        <v>28</v>
      </c>
      <c r="M58" s="52" t="s">
        <v>16</v>
      </c>
      <c r="N58" s="52" t="s">
        <v>23</v>
      </c>
      <c r="P58" s="53" t="s">
        <v>24</v>
      </c>
      <c r="Q58" s="49" t="str" cm="1">
        <f t="array" ref="Q58">INDEX(ListaOferta3!$A$1:$A$1073&amp;" ("&amp;ListaOferta3!$B$1:$B$1073&amp;") "&amp;ListaOferta3!$J$1:$J$1073,MATCH(Q$50&amp;$P58&amp;$P$50,ListaOferta3!$F$1:$F$1073&amp;ListaOferta3!$G$1:$G$1073&amp;ListaOferta3!$J$1:$J$1073,0))</f>
        <v>Sistemas Hidroelétricos (1) LAB TERM</v>
      </c>
      <c r="R58" s="49" t="e" cm="1">
        <f t="array" ref="R58">INDEX(ListaOferta3!$A$1:$A$1073&amp;" ("&amp;ListaOferta3!$B$1:$B$1073&amp;") "&amp;ListaOferta3!$J$1:$J$1073,MATCH(R$50&amp;$P58&amp;$P$50,ListaOferta3!$F$1:$F$1073&amp;ListaOferta3!$G$1:$G$1073&amp;ListaOferta3!$J$1:$J$1073,0))</f>
        <v>#N/A</v>
      </c>
      <c r="S58" s="49" t="e" cm="1">
        <f t="array" ref="S58">INDEX(ListaOferta3!$A$1:$A$1073&amp;" ("&amp;ListaOferta3!$B$1:$B$1073&amp;") "&amp;ListaOferta3!$J$1:$J$1073,MATCH(S$50&amp;$P58&amp;$P$50,ListaOferta3!$F$1:$F$1073&amp;ListaOferta3!$G$1:$G$1073&amp;ListaOferta3!$J$1:$J$1073,0))</f>
        <v>#N/A</v>
      </c>
      <c r="T58" s="49" t="e" cm="1">
        <f t="array" ref="T58">INDEX(ListaOferta3!$A$1:$A$1073&amp;" ("&amp;ListaOferta3!$B$1:$B$1073&amp;") "&amp;ListaOferta3!$J$1:$J$1073,MATCH(T$50&amp;$P58&amp;$P$50,ListaOferta3!$F$1:$F$1073&amp;ListaOferta3!$G$1:$G$1073&amp;ListaOferta3!$J$1:$J$1073,0))</f>
        <v>#N/A</v>
      </c>
      <c r="U58" s="49" t="e" cm="1">
        <f t="array" ref="U58">INDEX(ListaOferta3!$A$1:$A$1073&amp;" ("&amp;ListaOferta3!$B$1:$B$1073&amp;") "&amp;ListaOferta3!$J$1:$J$1073,MATCH(U$50&amp;$P58&amp;$P$50,ListaOferta3!$F$1:$F$1073&amp;ListaOferta3!$G$1:$G$1073&amp;ListaOferta3!$J$1:$J$1073,0))</f>
        <v>#N/A</v>
      </c>
      <c r="W58" s="60" t="s">
        <v>300</v>
      </c>
      <c r="X58" s="52" t="s">
        <v>53</v>
      </c>
      <c r="Y58" s="52" t="s">
        <v>25</v>
      </c>
      <c r="Z58" s="52" t="s">
        <v>28</v>
      </c>
      <c r="AA58" s="52" t="s">
        <v>16</v>
      </c>
      <c r="AB58" s="52" t="s">
        <v>23</v>
      </c>
      <c r="AD58" s="60" t="s">
        <v>63</v>
      </c>
      <c r="AE58" s="52" t="s">
        <v>53</v>
      </c>
      <c r="AF58" s="52" t="s">
        <v>25</v>
      </c>
      <c r="AG58" s="52" t="s">
        <v>28</v>
      </c>
      <c r="AH58" s="52" t="s">
        <v>16</v>
      </c>
      <c r="AI58" s="52" t="s">
        <v>23</v>
      </c>
    </row>
    <row r="59" spans="1:36" ht="62.25" customHeight="1">
      <c r="B59" s="73" t="s">
        <v>814</v>
      </c>
      <c r="C59" s="49" t="e" cm="1">
        <f t="array" ref="C59">INDEX(ListaOferta3!$A$1:$A$1073&amp;" ("&amp;ListaOferta3!$B$1:$B$1073&amp;") "&amp;ListaOferta3!$J$1:$J$1073,MATCH(C$50&amp;$P61&amp;$B$50,ListaOferta3!$F$1:$F$1073&amp;ListaOferta3!$G$1:$G$1073&amp;ListaOferta3!$J$1:$J$1073,0))</f>
        <v>#N/A</v>
      </c>
      <c r="D59" s="49" t="e" cm="1">
        <f t="array" ref="D59">INDEX(ListaOferta3!$A$1:$A$1073&amp;" ("&amp;ListaOferta3!$B$1:$B$1073&amp;") "&amp;ListaOferta3!$J$1:$J$1073,MATCH(D$50&amp;$P61&amp;$B$50,ListaOferta3!$F$1:$F$1073&amp;ListaOferta3!$G$1:$G$1073&amp;ListaOferta3!$J$1:$J$1073,0))</f>
        <v>#N/A</v>
      </c>
      <c r="E59" s="49" t="e" cm="1">
        <f t="array" ref="E59">INDEX(ListaOferta3!$A$1:$A$1073&amp;" ("&amp;ListaOferta3!$B$1:$B$1073&amp;") "&amp;ListaOferta3!$J$1:$J$1073,MATCH(E$50&amp;$P61&amp;$B$50,ListaOferta3!$F$1:$F$1073&amp;ListaOferta3!$G$1:$G$1073&amp;ListaOferta3!$J$1:$J$1073,0))</f>
        <v>#N/A</v>
      </c>
      <c r="F59" s="49" t="e" cm="1">
        <f t="array" ref="F59">INDEX(ListaOferta3!$A$1:$A$1073&amp;" ("&amp;ListaOferta3!$B$1:$B$1073&amp;") "&amp;ListaOferta3!$J$1:$J$1073,MATCH(F$50&amp;$P61&amp;$B$50,ListaOferta3!$F$1:$F$1073&amp;ListaOferta3!$G$1:$G$1073&amp;ListaOferta3!$J$1:$J$1073,0))</f>
        <v>#N/A</v>
      </c>
      <c r="G59" s="49" t="e" cm="1">
        <f t="array" ref="G59">INDEX(ListaOferta3!$A$1:$A$1073&amp;" ("&amp;ListaOferta3!$B$1:$B$1073&amp;") "&amp;ListaOferta3!$J$1:$J$1073,MATCH(G$50&amp;$P61&amp;$B$50,ListaOferta3!$F$1:$F$1073&amp;ListaOferta3!$G$1:$G$1073&amp;ListaOferta3!$J$1:$J$1073,0))</f>
        <v>#N/A</v>
      </c>
      <c r="I59" s="52" t="s">
        <v>29</v>
      </c>
      <c r="J59" s="49" t="e" cm="1">
        <f t="array" ref="J59">INDEX(ListaOferta3!$A$1:$A$1073&amp;" ("&amp;ListaOferta3!$B$1:$B$1073&amp;") "&amp;ListaOferta3!$J$1:$J$1073,MATCH(J$58&amp;$I59&amp;$I$58,ListaOferta3!$F$1:$F$1073&amp;ListaOferta3!$G$1:$G$1073&amp;ListaOferta3!$J$1:$J$1073,0))</f>
        <v>#N/A</v>
      </c>
      <c r="K59" s="49" t="e" cm="1">
        <f t="array" ref="K59">INDEX(ListaOferta3!$A$1:$A$1073&amp;" ("&amp;ListaOferta3!$B$1:$B$1073&amp;") "&amp;ListaOferta3!$J$1:$J$1073,MATCH(K$58&amp;$I59&amp;$I$58,ListaOferta3!$F$1:$F$1073&amp;ListaOferta3!$G$1:$G$1073&amp;ListaOferta3!$J$1:$J$1073,0))</f>
        <v>#N/A</v>
      </c>
      <c r="L59" s="49" t="e" cm="1">
        <f t="array" ref="L59">INDEX(ListaOferta3!$A$1:$A$1073&amp;" ("&amp;ListaOferta3!$B$1:$B$1073&amp;") "&amp;ListaOferta3!$J$1:$J$1073,MATCH(L$58&amp;$I59&amp;$I$58,ListaOferta3!$F$1:$F$1073&amp;ListaOferta3!$G$1:$G$1073&amp;ListaOferta3!$J$1:$J$1073,0))</f>
        <v>#N/A</v>
      </c>
      <c r="M59" s="49" t="e" cm="1">
        <f t="array" ref="M59">INDEX(ListaOferta3!$A$1:$A$1073&amp;" ("&amp;ListaOferta3!$B$1:$B$1073&amp;") "&amp;ListaOferta3!$J$1:$J$1073,MATCH(M$58&amp;$I59&amp;$I$58,ListaOferta3!$F$1:$F$1073&amp;ListaOferta3!$G$1:$G$1073&amp;ListaOferta3!$J$1:$J$1073,0))</f>
        <v>#N/A</v>
      </c>
      <c r="N59" s="49" t="e" cm="1">
        <f t="array" ref="N59">INDEX(ListaOferta3!$A$1:$A$1073&amp;" ("&amp;ListaOferta3!$B$1:$B$1073&amp;") "&amp;ListaOferta3!$J$1:$J$1073,MATCH(N$58&amp;$I59&amp;$I$58,ListaOferta3!$F$1:$F$1073&amp;ListaOferta3!$G$1:$G$1073&amp;ListaOferta3!$J$1:$J$1073,0))</f>
        <v>#N/A</v>
      </c>
      <c r="P59" s="53" t="s">
        <v>211</v>
      </c>
      <c r="Q59" s="49" t="e" cm="1">
        <f t="array" ref="Q59">INDEX(ListaOferta3!$A$1:$A$1073&amp;" ("&amp;ListaOferta3!$B$1:$B$1073&amp;") "&amp;ListaOferta3!$J$1:$J$1073,MATCH(Q$50&amp;$P59&amp;$P$50,ListaOferta3!$F$1:$F$1073&amp;ListaOferta3!$G$1:$G$1073&amp;ListaOferta3!$J$1:$J$1073,0))</f>
        <v>#N/A</v>
      </c>
      <c r="R59" s="49" t="e" cm="1">
        <f t="array" ref="R59">INDEX(ListaOferta3!$A$1:$A$1073&amp;" ("&amp;ListaOferta3!$B$1:$B$1073&amp;") "&amp;ListaOferta3!$J$1:$J$1073,MATCH(R$50&amp;$P59&amp;$P$50,ListaOferta3!$F$1:$F$1073&amp;ListaOferta3!$G$1:$G$1073&amp;ListaOferta3!$J$1:$J$1073,0))</f>
        <v>#N/A</v>
      </c>
      <c r="S59" s="49" t="e" cm="1">
        <f t="array" ref="S59">INDEX(ListaOferta3!$A$1:$A$1073&amp;" ("&amp;ListaOferta3!$B$1:$B$1073&amp;") "&amp;ListaOferta3!$J$1:$J$1073,MATCH(S$50&amp;$P59&amp;$P$50,ListaOferta3!$F$1:$F$1073&amp;ListaOferta3!$G$1:$G$1073&amp;ListaOferta3!$J$1:$J$1073,0))</f>
        <v>#N/A</v>
      </c>
      <c r="T59" s="49" t="e" cm="1">
        <f t="array" ref="T59">INDEX(ListaOferta3!$A$1:$A$1073&amp;" ("&amp;ListaOferta3!$B$1:$B$1073&amp;") "&amp;ListaOferta3!$J$1:$J$1073,MATCH(T$50&amp;$P59&amp;$P$50,ListaOferta3!$F$1:$F$1073&amp;ListaOferta3!$G$1:$G$1073&amp;ListaOferta3!$J$1:$J$1073,0))</f>
        <v>#N/A</v>
      </c>
      <c r="U59" s="49" t="e" cm="1">
        <f t="array" ref="U59">INDEX(ListaOferta3!$A$1:$A$1073&amp;" ("&amp;ListaOferta3!$B$1:$B$1073&amp;") "&amp;ListaOferta3!$J$1:$J$1073,MATCH(U$50&amp;$P59&amp;$P$50,ListaOferta3!$F$1:$F$1073&amp;ListaOferta3!$G$1:$G$1073&amp;ListaOferta3!$J$1:$J$1073,0))</f>
        <v>#N/A</v>
      </c>
      <c r="W59" s="52" t="s">
        <v>29</v>
      </c>
      <c r="X59" s="49" t="e" cm="1">
        <f t="array" ref="X59">INDEX(ListaOferta3!$A$1:$A$1073&amp;" ("&amp;ListaOferta3!$B$1:$B$1073&amp;") "&amp;ListaOferta3!$J$1:$J$1073,MATCH(X$58&amp;$W59&amp;$W$58,ListaOferta3!$F$1:$F$1073&amp;ListaOferta3!$G$1:$G$1073&amp;ListaOferta3!$J$1:$J$1073,0))</f>
        <v>#N/A</v>
      </c>
      <c r="Y59" s="49" t="e" cm="1">
        <f t="array" ref="Y59">INDEX(ListaOferta3!$A$1:$A$1073&amp;" ("&amp;ListaOferta3!$B$1:$B$1073&amp;") "&amp;ListaOferta3!$J$1:$J$1073,MATCH(Y$58&amp;$W59&amp;$W$58,ListaOferta3!$F$1:$F$1073&amp;ListaOferta3!$G$1:$G$1073&amp;ListaOferta3!$J$1:$J$1073,0))</f>
        <v>#N/A</v>
      </c>
      <c r="Z59" s="49" t="e" cm="1">
        <f t="array" ref="Z59">INDEX(ListaOferta3!$A$1:$A$1073&amp;" ("&amp;ListaOferta3!$B$1:$B$1073&amp;") "&amp;ListaOferta3!$J$1:$J$1073,MATCH(Z$58&amp;$W59&amp;$W$58,ListaOferta3!$F$1:$F$1073&amp;ListaOferta3!$G$1:$G$1073&amp;ListaOferta3!$J$1:$J$1073,0))</f>
        <v>#N/A</v>
      </c>
      <c r="AA59" s="49" t="e" cm="1">
        <f t="array" ref="AA59">INDEX(ListaOferta3!$A$1:$A$1073&amp;" ("&amp;ListaOferta3!$B$1:$B$1073&amp;") "&amp;ListaOferta3!$J$1:$J$1073,MATCH(AA$58&amp;$W59&amp;$W$58,ListaOferta3!$F$1:$F$1073&amp;ListaOferta3!$G$1:$G$1073&amp;ListaOferta3!$J$1:$J$1073,0))</f>
        <v>#N/A</v>
      </c>
      <c r="AB59" s="49" t="e" cm="1">
        <f t="array" ref="AB59">INDEX(ListaOferta3!$A$1:$A$1073&amp;" ("&amp;ListaOferta3!$B$1:$B$1073&amp;") "&amp;ListaOferta3!$J$1:$J$1073,MATCH(AB$58&amp;$W59&amp;$W$58,ListaOferta3!$F$1:$F$1073&amp;ListaOferta3!$G$1:$G$1073&amp;ListaOferta3!$J$1:$J$1073,0))</f>
        <v>#N/A</v>
      </c>
      <c r="AD59" s="52" t="s">
        <v>29</v>
      </c>
      <c r="AE59" s="49" t="e" cm="1">
        <f t="array" ref="AE59">INDEX(ListaOferta3!$A$1:$A$1073&amp;" ("&amp;ListaOferta3!$B$1:$B$1073&amp;") "&amp;ListaOferta3!$J$1:$J$1073,MATCH(AE$58&amp;$AD59&amp;$AD$58,ListaOferta3!$F$1:$F$1073&amp;ListaOferta3!$G$1:$G$1073&amp;ListaOferta3!$J$1:$J$1073,0))</f>
        <v>#N/A</v>
      </c>
      <c r="AF59" s="49" t="e" cm="1">
        <f t="array" ref="AF59">INDEX(ListaOferta3!$A$1:$A$1073&amp;" ("&amp;ListaOferta3!$B$1:$B$1073&amp;") "&amp;ListaOferta3!$J$1:$J$1073,MATCH(AF$58&amp;$AD59&amp;$AD$58,ListaOferta3!$F$1:$F$1073&amp;ListaOferta3!$G$1:$G$1073&amp;ListaOferta3!$J$1:$J$1073,0))</f>
        <v>#N/A</v>
      </c>
      <c r="AG59" s="49" t="e" cm="1">
        <f t="array" ref="AG59">INDEX(ListaOferta3!$A$1:$A$1073&amp;" ("&amp;ListaOferta3!$B$1:$B$1073&amp;") "&amp;ListaOferta3!$J$1:$J$1073,MATCH(AG$58&amp;$AD59&amp;$AD$58,ListaOferta3!$F$1:$F$1073&amp;ListaOferta3!$G$1:$G$1073&amp;ListaOferta3!$J$1:$J$1073,0))</f>
        <v>#N/A</v>
      </c>
      <c r="AH59" s="49" t="e" cm="1">
        <f t="array" ref="AH59">INDEX(ListaOferta3!$A$1:$A$1073&amp;" ("&amp;ListaOferta3!$B$1:$B$1073&amp;") "&amp;ListaOferta3!$J$1:$J$1073,MATCH(AH$58&amp;$AD59&amp;$AD$58,ListaOferta3!$F$1:$F$1073&amp;ListaOferta3!$G$1:$G$1073&amp;ListaOferta3!$J$1:$J$1073,0))</f>
        <v>#N/A</v>
      </c>
      <c r="AI59" s="49" t="e" cm="1">
        <f t="array" ref="AI59">INDEX(ListaOferta3!$A$1:$A$1073&amp;" ("&amp;ListaOferta3!$B$1:$B$1073&amp;") "&amp;ListaOferta3!$J$1:$J$1073,MATCH(AI$58&amp;$AD59&amp;$AD$58,ListaOferta3!$F$1:$F$1073&amp;ListaOferta3!$G$1:$G$1073&amp;ListaOferta3!$J$1:$J$1073,0))</f>
        <v>#N/A</v>
      </c>
    </row>
    <row r="60" spans="1:36" ht="62.25" customHeight="1">
      <c r="I60" s="52" t="s">
        <v>32</v>
      </c>
      <c r="J60" s="49" t="str" cm="1">
        <f t="array" ref="J60">INDEX(ListaOferta3!$A$1:$A$1073&amp;" ("&amp;ListaOferta3!$B$1:$B$1073&amp;") "&amp;ListaOferta3!$J$1:$J$1073,MATCH(J$58&amp;$I60&amp;$I$58,ListaOferta3!$F$1:$F$1073&amp;ListaOferta3!$G$1:$G$1073&amp;ListaOferta3!$J$1:$J$1073,0))</f>
        <v>Sistemas de Controle Automotivo (1) LAB SHP</v>
      </c>
      <c r="K60" s="49" t="str" cm="1">
        <f t="array" ref="K60">INDEX(ListaOferta3!$A$1:$A$1073&amp;" ("&amp;ListaOferta3!$B$1:$B$1073&amp;") "&amp;ListaOferta3!$J$1:$J$1073,MATCH(K$58&amp;$I60&amp;$I$58,ListaOferta3!$F$1:$F$1073&amp;ListaOferta3!$G$1:$G$1073&amp;ListaOferta3!$J$1:$J$1073,0))</f>
        <v>Tópicos Especiais em Engenharia Automotiva (2) LAB SHP</v>
      </c>
      <c r="L60" s="49" t="str" cm="1">
        <f t="array" ref="L60">INDEX(ListaOferta3!$A$1:$A$1073&amp;" ("&amp;ListaOferta3!$B$1:$B$1073&amp;") "&amp;ListaOferta3!$J$1:$J$1073,MATCH(L$58&amp;$I60&amp;$I$58,ListaOferta3!$F$1:$F$1073&amp;ListaOferta3!$G$1:$G$1073&amp;ListaOferta3!$J$1:$J$1073,0))</f>
        <v>Sistemas de Controle Automotivo (1) LAB SHP</v>
      </c>
      <c r="M60" s="49" t="str" cm="1">
        <f t="array" ref="M60">INDEX(ListaOferta3!$A$1:$A$1073&amp;" ("&amp;ListaOferta3!$B$1:$B$1073&amp;") "&amp;ListaOferta3!$J$1:$J$1073,MATCH(M$58&amp;$I60&amp;$I$58,ListaOferta3!$F$1:$F$1073&amp;ListaOferta3!$G$1:$G$1073&amp;ListaOferta3!$J$1:$J$1073,0))</f>
        <v>Tópicos Especiais em Engenharia Automotiva (2) LAB SHP</v>
      </c>
      <c r="N60" s="49" t="e" cm="1">
        <f t="array" ref="N60">INDEX(ListaOferta3!$A$1:$A$1073&amp;" ("&amp;ListaOferta3!$B$1:$B$1073&amp;") "&amp;ListaOferta3!$J$1:$J$1073,MATCH(N$58&amp;$I60&amp;$I$58,ListaOferta3!$F$1:$F$1073&amp;ListaOferta3!$G$1:$G$1073&amp;ListaOferta3!$J$1:$J$1073,0))</f>
        <v>#N/A</v>
      </c>
      <c r="P60" s="73" t="s">
        <v>146</v>
      </c>
      <c r="Q60" s="49" t="e" cm="1">
        <f t="array" ref="Q60">INDEX(ListaOferta3!$A$1:$A$1073&amp;" ("&amp;ListaOferta3!$B$1:$B$1073&amp;") "&amp;ListaOferta3!$J$1:$J$1073,MATCH(Q$50&amp;$P60&amp;$P$50,ListaOferta3!$F$1:$F$1073&amp;ListaOferta3!$G$1:$G$1073&amp;ListaOferta3!$J$1:$J$1073,0))</f>
        <v>#N/A</v>
      </c>
      <c r="R60" s="49" t="e" cm="1">
        <f t="array" ref="R60">INDEX(ListaOferta3!$A$1:$A$1073&amp;" ("&amp;ListaOferta3!$B$1:$B$1073&amp;") "&amp;ListaOferta3!$J$1:$J$1073,MATCH(R$50&amp;$P60&amp;$P$50,ListaOferta3!$F$1:$F$1073&amp;ListaOferta3!$G$1:$G$1073&amp;ListaOferta3!$J$1:$J$1073,0))</f>
        <v>#N/A</v>
      </c>
      <c r="S60" s="49" t="e" cm="1">
        <f t="array" ref="S60">INDEX(ListaOferta3!$A$1:$A$1073&amp;" ("&amp;ListaOferta3!$B$1:$B$1073&amp;") "&amp;ListaOferta3!$J$1:$J$1073,MATCH(S$50&amp;$P60&amp;$P$50,ListaOferta3!$F$1:$F$1073&amp;ListaOferta3!$G$1:$G$1073&amp;ListaOferta3!$J$1:$J$1073,0))</f>
        <v>#N/A</v>
      </c>
      <c r="T60" s="49" t="e" cm="1">
        <f t="array" ref="T60">INDEX(ListaOferta3!$A$1:$A$1073&amp;" ("&amp;ListaOferta3!$B$1:$B$1073&amp;") "&amp;ListaOferta3!$J$1:$J$1073,MATCH(T$50&amp;$P60&amp;$P$50,ListaOferta3!$F$1:$F$1073&amp;ListaOferta3!$G$1:$G$1073&amp;ListaOferta3!$J$1:$J$1073,0))</f>
        <v>#N/A</v>
      </c>
      <c r="U60" s="49" t="e" cm="1">
        <f t="array" ref="U60">INDEX(ListaOferta3!$A$1:$A$1073&amp;" ("&amp;ListaOferta3!$B$1:$B$1073&amp;") "&amp;ListaOferta3!$J$1:$J$1073,MATCH(U$50&amp;$P60&amp;$P$50,ListaOferta3!$F$1:$F$1073&amp;ListaOferta3!$G$1:$G$1073&amp;ListaOferta3!$J$1:$J$1073,0))</f>
        <v>#N/A</v>
      </c>
      <c r="W60" s="52" t="s">
        <v>32</v>
      </c>
      <c r="X60" s="49" t="e" cm="1">
        <f t="array" ref="X60">INDEX(ListaOferta3!$A$1:$A$1073&amp;" ("&amp;ListaOferta3!$B$1:$B$1073&amp;") "&amp;ListaOferta3!$J$1:$J$1073,MATCH(X$58&amp;$W60&amp;$W$58,ListaOferta3!$F$1:$F$1073&amp;ListaOferta3!$G$1:$G$1073&amp;ListaOferta3!$J$1:$J$1073,0))</f>
        <v>#N/A</v>
      </c>
      <c r="Y60" s="49" t="str" cm="1">
        <f t="array" ref="Y60">INDEX(ListaOferta3!$A$1:$A$1073&amp;" ("&amp;ListaOferta3!$B$1:$B$1073&amp;") "&amp;ListaOferta3!$J$1:$J$1073,MATCH(Y$58&amp;$W60&amp;$W$58,ListaOferta3!$F$1:$F$1073&amp;ListaOferta3!$G$1:$G$1073&amp;ListaOferta3!$J$1:$J$1073,0))</f>
        <v>Laboratório de Ondulatória e Física Térmica para Engenharia (1) LAB OND</v>
      </c>
      <c r="Z60" s="49" t="e" cm="1">
        <f t="array" ref="Z60">INDEX(ListaOferta3!$A$1:$A$1073&amp;" ("&amp;ListaOferta3!$B$1:$B$1073&amp;") "&amp;ListaOferta3!$J$1:$J$1073,MATCH(Z$58&amp;$W60&amp;$W$58,ListaOferta3!$F$1:$F$1073&amp;ListaOferta3!$G$1:$G$1073&amp;ListaOferta3!$J$1:$J$1073,0))</f>
        <v>#N/A</v>
      </c>
      <c r="AA60" s="49" t="e" cm="1">
        <f t="array" ref="AA60">INDEX(ListaOferta3!$A$1:$A$1073&amp;" ("&amp;ListaOferta3!$B$1:$B$1073&amp;") "&amp;ListaOferta3!$J$1:$J$1073,MATCH(AA$58&amp;$W60&amp;$W$58,ListaOferta3!$F$1:$F$1073&amp;ListaOferta3!$G$1:$G$1073&amp;ListaOferta3!$J$1:$J$1073,0))</f>
        <v>#N/A</v>
      </c>
      <c r="AB60" s="49" t="e" cm="1">
        <f t="array" ref="AB60">INDEX(ListaOferta3!$A$1:$A$1073&amp;" ("&amp;ListaOferta3!$B$1:$B$1073&amp;") "&amp;ListaOferta3!$J$1:$J$1073,MATCH(AB$58&amp;$W60&amp;$W$58,ListaOferta3!$F$1:$F$1073&amp;ListaOferta3!$G$1:$G$1073&amp;ListaOferta3!$J$1:$J$1073,0))</f>
        <v>#N/A</v>
      </c>
      <c r="AD60" s="52" t="s">
        <v>32</v>
      </c>
      <c r="AE60" s="49" t="str" cm="1">
        <f t="array" ref="AE60">INDEX(ListaOferta3!$A$1:$A$1073&amp;" ("&amp;ListaOferta3!$B$1:$B$1073&amp;") "&amp;ListaOferta3!$J$1:$J$1073,MATCH(AE$58&amp;$AD60&amp;$AD$58,ListaOferta3!$F$1:$F$1073&amp;ListaOferta3!$G$1:$G$1073&amp;ListaOferta3!$J$1:$J$1073,0))</f>
        <v>Introdução à Mecânica da Fratura (1) LDTEA 3</v>
      </c>
      <c r="AF60" s="49" t="str" cm="1">
        <f t="array" ref="AF60">INDEX(ListaOferta3!$A$1:$A$1073&amp;" ("&amp;ListaOferta3!$B$1:$B$1073&amp;") "&amp;ListaOferta3!$J$1:$J$1073,MATCH(AF$58&amp;$AD60&amp;$AD$58,ListaOferta3!$F$1:$F$1073&amp;ListaOferta3!$G$1:$G$1073&amp;ListaOferta3!$J$1:$J$1073,0))</f>
        <v>Mecânica de Estruturas Aeronáuticas (1) LDTEA 3</v>
      </c>
      <c r="AG60" s="49" t="str" cm="1">
        <f t="array" ref="AG60">INDEX(ListaOferta3!$A$1:$A$1073&amp;" ("&amp;ListaOferta3!$B$1:$B$1073&amp;") "&amp;ListaOferta3!$J$1:$J$1073,MATCH(AG$58&amp;$AD60&amp;$AD$58,ListaOferta3!$F$1:$F$1073&amp;ListaOferta3!$G$1:$G$1073&amp;ListaOferta3!$J$1:$J$1073,0))</f>
        <v>Introdução à Mecânica da Fratura (1) LDTEA 3</v>
      </c>
      <c r="AH60" s="49" t="str" cm="1">
        <f t="array" ref="AH60">INDEX(ListaOferta3!$A$1:$A$1073&amp;" ("&amp;ListaOferta3!$B$1:$B$1073&amp;") "&amp;ListaOferta3!$J$1:$J$1073,MATCH(AH$58&amp;$AD60&amp;$AD$58,ListaOferta3!$F$1:$F$1073&amp;ListaOferta3!$G$1:$G$1073&amp;ListaOferta3!$J$1:$J$1073,0))</f>
        <v>Mecânica de Estruturas Aeronáuticas (1) LDTEA 3</v>
      </c>
      <c r="AI60" s="49" t="e" cm="1">
        <f t="array" ref="AI60">INDEX(ListaOferta3!$A$1:$A$1073&amp;" ("&amp;ListaOferta3!$B$1:$B$1073&amp;") "&amp;ListaOferta3!$J$1:$J$1073,MATCH(AI$58&amp;$AD60&amp;$AD$58,ListaOferta3!$F$1:$F$1073&amp;ListaOferta3!$G$1:$G$1073&amp;ListaOferta3!$J$1:$J$1073,0))</f>
        <v>#N/A</v>
      </c>
    </row>
    <row r="61" spans="1:36" ht="62.25" customHeight="1">
      <c r="I61" s="52" t="s">
        <v>56</v>
      </c>
      <c r="J61" s="49" t="e" cm="1">
        <f t="array" ref="J61">INDEX(ListaOferta3!$A$1:$A$1073&amp;" ("&amp;ListaOferta3!$B$1:$B$1073&amp;") "&amp;ListaOferta3!$J$1:$J$1073,MATCH(J$58&amp;$I61&amp;$I$58,ListaOferta3!$F$1:$F$1073&amp;ListaOferta3!$G$1:$G$1073&amp;ListaOferta3!$J$1:$J$1073,0))</f>
        <v>#N/A</v>
      </c>
      <c r="K61" s="49" t="e" cm="1">
        <f t="array" ref="K61">INDEX(ListaOferta3!$A$1:$A$1073&amp;" ("&amp;ListaOferta3!$B$1:$B$1073&amp;") "&amp;ListaOferta3!$J$1:$J$1073,MATCH(K$58&amp;$I61&amp;$I$58,ListaOferta3!$F$1:$F$1073&amp;ListaOferta3!$G$1:$G$1073&amp;ListaOferta3!$J$1:$J$1073,0))</f>
        <v>#N/A</v>
      </c>
      <c r="L61" s="49" t="e" cm="1">
        <f t="array" ref="L61">INDEX(ListaOferta3!$A$1:$A$1073&amp;" ("&amp;ListaOferta3!$B$1:$B$1073&amp;") "&amp;ListaOferta3!$J$1:$J$1073,MATCH(L$58&amp;$I61&amp;$I$58,ListaOferta3!$F$1:$F$1073&amp;ListaOferta3!$G$1:$G$1073&amp;ListaOferta3!$J$1:$J$1073,0))</f>
        <v>#N/A</v>
      </c>
      <c r="M61" s="49" t="e" cm="1">
        <f t="array" ref="M61">INDEX(ListaOferta3!$A$1:$A$1073&amp;" ("&amp;ListaOferta3!$B$1:$B$1073&amp;") "&amp;ListaOferta3!$J$1:$J$1073,MATCH(M$58&amp;$I61&amp;$I$58,ListaOferta3!$F$1:$F$1073&amp;ListaOferta3!$G$1:$G$1073&amp;ListaOferta3!$J$1:$J$1073,0))</f>
        <v>#N/A</v>
      </c>
      <c r="N61" s="49" t="e" cm="1">
        <f t="array" ref="N61">INDEX(ListaOferta3!$A$1:$A$1073&amp;" ("&amp;ListaOferta3!$B$1:$B$1073&amp;") "&amp;ListaOferta3!$J$1:$J$1073,MATCH(N$58&amp;$I61&amp;$I$58,ListaOferta3!$F$1:$F$1073&amp;ListaOferta3!$G$1:$G$1073&amp;ListaOferta3!$J$1:$J$1073,0))</f>
        <v>#N/A</v>
      </c>
      <c r="P61" s="73" t="s">
        <v>814</v>
      </c>
      <c r="Q61" s="49" t="e" cm="1">
        <f t="array" ref="Q61">INDEX(ListaOferta3!$A$1:$A$1073&amp;" ("&amp;ListaOferta3!$B$1:$B$1073&amp;") "&amp;ListaOferta3!$J$1:$J$1073,MATCH(Q$50&amp;$P61&amp;$P$50,ListaOferta3!$F$1:$F$1073&amp;ListaOferta3!$G$1:$G$1073&amp;ListaOferta3!$J$1:$J$1073,0))</f>
        <v>#N/A</v>
      </c>
      <c r="R61" s="49" t="e" cm="1">
        <f t="array" ref="R61">INDEX(ListaOferta3!$A$1:$A$1073&amp;" ("&amp;ListaOferta3!$B$1:$B$1073&amp;") "&amp;ListaOferta3!$J$1:$J$1073,MATCH(R$50&amp;$P61&amp;$P$50,ListaOferta3!$F$1:$F$1073&amp;ListaOferta3!$G$1:$G$1073&amp;ListaOferta3!$J$1:$J$1073,0))</f>
        <v>#N/A</v>
      </c>
      <c r="S61" s="49" t="e" cm="1">
        <f t="array" ref="S61">INDEX(ListaOferta3!$A$1:$A$1073&amp;" ("&amp;ListaOferta3!$B$1:$B$1073&amp;") "&amp;ListaOferta3!$J$1:$J$1073,MATCH(S$50&amp;$P61&amp;$P$50,ListaOferta3!$F$1:$F$1073&amp;ListaOferta3!$G$1:$G$1073&amp;ListaOferta3!$J$1:$J$1073,0))</f>
        <v>#N/A</v>
      </c>
      <c r="T61" s="49" t="e" cm="1">
        <f t="array" ref="T61">INDEX(ListaOferta3!$A$1:$A$1073&amp;" ("&amp;ListaOferta3!$B$1:$B$1073&amp;") "&amp;ListaOferta3!$J$1:$J$1073,MATCH(T$50&amp;$P61&amp;$P$50,ListaOferta3!$F$1:$F$1073&amp;ListaOferta3!$G$1:$G$1073&amp;ListaOferta3!$J$1:$J$1073,0))</f>
        <v>#N/A</v>
      </c>
      <c r="U61" s="49" t="e" cm="1">
        <f t="array" ref="U61">INDEX(ListaOferta3!$A$1:$A$1073&amp;" ("&amp;ListaOferta3!$B$1:$B$1073&amp;") "&amp;ListaOferta3!$J$1:$J$1073,MATCH(U$50&amp;$P61&amp;$P$50,ListaOferta3!$F$1:$F$1073&amp;ListaOferta3!$G$1:$G$1073&amp;ListaOferta3!$J$1:$J$1073,0))</f>
        <v>#N/A</v>
      </c>
      <c r="W61" s="52" t="s">
        <v>56</v>
      </c>
      <c r="X61" s="49" t="e" cm="1">
        <f t="array" ref="X61">INDEX(ListaOferta3!$A$1:$A$1073&amp;" ("&amp;ListaOferta3!$B$1:$B$1073&amp;") "&amp;ListaOferta3!$J$1:$J$1073,MATCH(X$58&amp;$W61&amp;$W$58,ListaOferta3!$F$1:$F$1073&amp;ListaOferta3!$G$1:$G$1073&amp;ListaOferta3!$J$1:$J$1073,0))</f>
        <v>#N/A</v>
      </c>
      <c r="Y61" s="49" t="e" cm="1">
        <f t="array" ref="Y61">INDEX(ListaOferta3!$A$1:$A$1073&amp;" ("&amp;ListaOferta3!$B$1:$B$1073&amp;") "&amp;ListaOferta3!$J$1:$J$1073,MATCH(Y$58&amp;$W61&amp;$W$58,ListaOferta3!$F$1:$F$1073&amp;ListaOferta3!$G$1:$G$1073&amp;ListaOferta3!$J$1:$J$1073,0))</f>
        <v>#N/A</v>
      </c>
      <c r="Z61" s="49" t="e" cm="1">
        <f t="array" ref="Z61">INDEX(ListaOferta3!$A$1:$A$1073&amp;" ("&amp;ListaOferta3!$B$1:$B$1073&amp;") "&amp;ListaOferta3!$J$1:$J$1073,MATCH(Z$58&amp;$W61&amp;$W$58,ListaOferta3!$F$1:$F$1073&amp;ListaOferta3!$G$1:$G$1073&amp;ListaOferta3!$J$1:$J$1073,0))</f>
        <v>#N/A</v>
      </c>
      <c r="AA61" s="49" t="e" cm="1">
        <f t="array" ref="AA61">INDEX(ListaOferta3!$A$1:$A$1073&amp;" ("&amp;ListaOferta3!$B$1:$B$1073&amp;") "&amp;ListaOferta3!$J$1:$J$1073,MATCH(AA$58&amp;$W61&amp;$W$58,ListaOferta3!$F$1:$F$1073&amp;ListaOferta3!$G$1:$G$1073&amp;ListaOferta3!$J$1:$J$1073,0))</f>
        <v>#N/A</v>
      </c>
      <c r="AB61" s="49" t="e" cm="1">
        <f t="array" ref="AB61">INDEX(ListaOferta3!$A$1:$A$1073&amp;" ("&amp;ListaOferta3!$B$1:$B$1073&amp;") "&amp;ListaOferta3!$J$1:$J$1073,MATCH(AB$58&amp;$W61&amp;$W$58,ListaOferta3!$F$1:$F$1073&amp;ListaOferta3!$G$1:$G$1073&amp;ListaOferta3!$J$1:$J$1073,0))</f>
        <v>#N/A</v>
      </c>
      <c r="AD61" s="52" t="s">
        <v>56</v>
      </c>
      <c r="AE61" s="49" t="e" cm="1">
        <f t="array" ref="AE61">INDEX(ListaOferta3!$A$1:$A$1073&amp;" ("&amp;ListaOferta3!$B$1:$B$1073&amp;") "&amp;ListaOferta3!$J$1:$J$1073,MATCH(AE$58&amp;$AD61&amp;$AD$58,ListaOferta3!$F$1:$F$1073&amp;ListaOferta3!$G$1:$G$1073&amp;ListaOferta3!$J$1:$J$1073,0))</f>
        <v>#N/A</v>
      </c>
      <c r="AF61" s="49" t="e" cm="1">
        <f t="array" ref="AF61">INDEX(ListaOferta3!$A$1:$A$1073&amp;" ("&amp;ListaOferta3!$B$1:$B$1073&amp;") "&amp;ListaOferta3!$J$1:$J$1073,MATCH(AF$58&amp;$AD61&amp;$AD$58,ListaOferta3!$F$1:$F$1073&amp;ListaOferta3!$G$1:$G$1073&amp;ListaOferta3!$J$1:$J$1073,0))</f>
        <v>#N/A</v>
      </c>
      <c r="AG61" s="49" t="e" cm="1">
        <f t="array" ref="AG61">INDEX(ListaOferta3!$A$1:$A$1073&amp;" ("&amp;ListaOferta3!$B$1:$B$1073&amp;") "&amp;ListaOferta3!$J$1:$J$1073,MATCH(AG$58&amp;$AD61&amp;$AD$58,ListaOferta3!$F$1:$F$1073&amp;ListaOferta3!$G$1:$G$1073&amp;ListaOferta3!$J$1:$J$1073,0))</f>
        <v>#N/A</v>
      </c>
      <c r="AH61" s="49" t="e" cm="1">
        <f t="array" ref="AH61">INDEX(ListaOferta3!$A$1:$A$1073&amp;" ("&amp;ListaOferta3!$B$1:$B$1073&amp;") "&amp;ListaOferta3!$J$1:$J$1073,MATCH(AH$58&amp;$AD61&amp;$AD$58,ListaOferta3!$F$1:$F$1073&amp;ListaOferta3!$G$1:$G$1073&amp;ListaOferta3!$J$1:$J$1073,0))</f>
        <v>#N/A</v>
      </c>
      <c r="AI61" s="49" t="e" cm="1">
        <f t="array" ref="AI61">INDEX(ListaOferta3!$A$1:$A$1073&amp;" ("&amp;ListaOferta3!$B$1:$B$1073&amp;") "&amp;ListaOferta3!$J$1:$J$1073,MATCH(AI$58&amp;$AD61&amp;$AD$58,ListaOferta3!$F$1:$F$1073&amp;ListaOferta3!$G$1:$G$1073&amp;ListaOferta3!$J$1:$J$1073,0))</f>
        <v>#N/A</v>
      </c>
    </row>
    <row r="62" spans="1:36" ht="62.25" customHeight="1">
      <c r="I62" s="53" t="s">
        <v>41</v>
      </c>
      <c r="J62" s="49" t="e" cm="1">
        <f t="array" ref="J62">INDEX(ListaOferta3!$A$1:$A$1073&amp;" ("&amp;ListaOferta3!$B$1:$B$1073&amp;") "&amp;ListaOferta3!$J$1:$J$1073,MATCH(J$58&amp;$I62&amp;$I$58,ListaOferta3!$F$1:$F$1073&amp;ListaOferta3!$G$1:$G$1073&amp;ListaOferta3!$J$1:$J$1073,0))</f>
        <v>#N/A</v>
      </c>
      <c r="K62" s="49" t="str" cm="1">
        <f t="array" ref="K62">INDEX(ListaOferta3!$A$1:$A$1073&amp;" ("&amp;ListaOferta3!$B$1:$B$1073&amp;") "&amp;ListaOferta3!$J$1:$J$1073,MATCH(K$58&amp;$I62&amp;$I$58,ListaOferta3!$F$1:$F$1073&amp;ListaOferta3!$G$1:$G$1073&amp;ListaOferta3!$J$1:$J$1073,0))</f>
        <v>Sistemas Hidráulicos e Pneumáticos (1) LAB SHP</v>
      </c>
      <c r="L62" s="49" t="e" cm="1">
        <f t="array" ref="L62">INDEX(ListaOferta3!$A$1:$A$1073&amp;" ("&amp;ListaOferta3!$B$1:$B$1073&amp;") "&amp;ListaOferta3!$J$1:$J$1073,MATCH(L$58&amp;$I62&amp;$I$58,ListaOferta3!$F$1:$F$1073&amp;ListaOferta3!$G$1:$G$1073&amp;ListaOferta3!$J$1:$J$1073,0))</f>
        <v>#N/A</v>
      </c>
      <c r="M62" s="49" t="str" cm="1">
        <f t="array" ref="M62">INDEX(ListaOferta3!$A$1:$A$1073&amp;" ("&amp;ListaOferta3!$B$1:$B$1073&amp;") "&amp;ListaOferta3!$J$1:$J$1073,MATCH(M$58&amp;$I62&amp;$I$58,ListaOferta3!$F$1:$F$1073&amp;ListaOferta3!$G$1:$G$1073&amp;ListaOferta3!$J$1:$J$1073,0))</f>
        <v>Sistemas Hidráulicos e Pneumáticos (1) LAB SHP</v>
      </c>
      <c r="N62" s="49" t="e" cm="1">
        <f t="array" ref="N62">INDEX(ListaOferta3!$A$1:$A$1073&amp;" ("&amp;ListaOferta3!$B$1:$B$1073&amp;") "&amp;ListaOferta3!$J$1:$J$1073,MATCH(N$58&amp;$I62&amp;$I$58,ListaOferta3!$F$1:$F$1073&amp;ListaOferta3!$G$1:$G$1073&amp;ListaOferta3!$J$1:$J$1073,0))</f>
        <v>#N/A</v>
      </c>
      <c r="W62" s="53" t="s">
        <v>41</v>
      </c>
      <c r="X62" s="49" t="e" cm="1">
        <f t="array" ref="X62">INDEX(ListaOferta3!$A$1:$A$1073&amp;" ("&amp;ListaOferta3!$B$1:$B$1073&amp;") "&amp;ListaOferta3!$J$1:$J$1073,MATCH(X$58&amp;$W62&amp;$W$58,ListaOferta3!$F$1:$F$1073&amp;ListaOferta3!$G$1:$G$1073&amp;ListaOferta3!$J$1:$J$1073,0))</f>
        <v>#N/A</v>
      </c>
      <c r="Y62" s="49" t="e" cm="1">
        <f t="array" ref="Y62">INDEX(ListaOferta3!$A$1:$A$1073&amp;" ("&amp;ListaOferta3!$B$1:$B$1073&amp;") "&amp;ListaOferta3!$J$1:$J$1073,MATCH(Y$58&amp;$W62&amp;$W$58,ListaOferta3!$F$1:$F$1073&amp;ListaOferta3!$G$1:$G$1073&amp;ListaOferta3!$J$1:$J$1073,0))</f>
        <v>#N/A</v>
      </c>
      <c r="Z62" s="49" t="e" cm="1">
        <f t="array" ref="Z62">INDEX(ListaOferta3!$A$1:$A$1073&amp;" ("&amp;ListaOferta3!$B$1:$B$1073&amp;") "&amp;ListaOferta3!$J$1:$J$1073,MATCH(Z$58&amp;$W62&amp;$W$58,ListaOferta3!$F$1:$F$1073&amp;ListaOferta3!$G$1:$G$1073&amp;ListaOferta3!$J$1:$J$1073,0))</f>
        <v>#N/A</v>
      </c>
      <c r="AA62" s="49" t="e" cm="1">
        <f t="array" ref="AA62">INDEX(ListaOferta3!$A$1:$A$1073&amp;" ("&amp;ListaOferta3!$B$1:$B$1073&amp;") "&amp;ListaOferta3!$J$1:$J$1073,MATCH(AA$58&amp;$W62&amp;$W$58,ListaOferta3!$F$1:$F$1073&amp;ListaOferta3!$G$1:$G$1073&amp;ListaOferta3!$J$1:$J$1073,0))</f>
        <v>#N/A</v>
      </c>
      <c r="AB62" s="49" t="e" cm="1">
        <f t="array" ref="AB62">INDEX(ListaOferta3!$A$1:$A$1073&amp;" ("&amp;ListaOferta3!$B$1:$B$1073&amp;") "&amp;ListaOferta3!$J$1:$J$1073,MATCH(AB$58&amp;$W62&amp;$W$58,ListaOferta3!$F$1:$F$1073&amp;ListaOferta3!$G$1:$G$1073&amp;ListaOferta3!$J$1:$J$1073,0))</f>
        <v>#N/A</v>
      </c>
      <c r="AD62" s="53" t="s">
        <v>41</v>
      </c>
      <c r="AE62" s="49" t="e" cm="1">
        <f t="array" ref="AE62">INDEX(ListaOferta3!$A$1:$A$1073&amp;" ("&amp;ListaOferta3!$B$1:$B$1073&amp;") "&amp;ListaOferta3!$J$1:$J$1073,MATCH(AE$58&amp;$AD62&amp;$AD$58,ListaOferta3!$F$1:$F$1073&amp;ListaOferta3!$G$1:$G$1073&amp;ListaOferta3!$J$1:$J$1073,0))</f>
        <v>#N/A</v>
      </c>
      <c r="AF62" s="49" t="e" cm="1">
        <f t="array" ref="AF62">INDEX(ListaOferta3!$A$1:$A$1073&amp;" ("&amp;ListaOferta3!$B$1:$B$1073&amp;") "&amp;ListaOferta3!$J$1:$J$1073,MATCH(AF$58&amp;$AD62&amp;$AD$58,ListaOferta3!$F$1:$F$1073&amp;ListaOferta3!$G$1:$G$1073&amp;ListaOferta3!$J$1:$J$1073,0))</f>
        <v>#N/A</v>
      </c>
      <c r="AG62" s="49" t="e" cm="1">
        <f t="array" ref="AG62">INDEX(ListaOferta3!$A$1:$A$1073&amp;" ("&amp;ListaOferta3!$B$1:$B$1073&amp;") "&amp;ListaOferta3!$J$1:$J$1073,MATCH(AG$58&amp;$AD62&amp;$AD$58,ListaOferta3!$F$1:$F$1073&amp;ListaOferta3!$G$1:$G$1073&amp;ListaOferta3!$J$1:$J$1073,0))</f>
        <v>#N/A</v>
      </c>
      <c r="AH62" s="49" t="e" cm="1">
        <f t="array" ref="AH62">INDEX(ListaOferta3!$A$1:$A$1073&amp;" ("&amp;ListaOferta3!$B$1:$B$1073&amp;") "&amp;ListaOferta3!$J$1:$J$1073,MATCH(AH$58&amp;$AD62&amp;$AD$58,ListaOferta3!$F$1:$F$1073&amp;ListaOferta3!$G$1:$G$1073&amp;ListaOferta3!$J$1:$J$1073,0))</f>
        <v>#N/A</v>
      </c>
      <c r="AI62" s="49" t="e" cm="1">
        <f t="array" ref="AI62">INDEX(ListaOferta3!$A$1:$A$1073&amp;" ("&amp;ListaOferta3!$B$1:$B$1073&amp;") "&amp;ListaOferta3!$J$1:$J$1073,MATCH(AI$58&amp;$AD62&amp;$AD$58,ListaOferta3!$F$1:$F$1073&amp;ListaOferta3!$G$1:$G$1073&amp;ListaOferta3!$J$1:$J$1073,0))</f>
        <v>#N/A</v>
      </c>
    </row>
    <row r="63" spans="1:36" ht="63" customHeight="1">
      <c r="I63" s="53" t="s">
        <v>17</v>
      </c>
      <c r="J63" s="49" t="e" cm="1">
        <f t="array" ref="J63">INDEX(ListaOferta3!$A$1:$A$1073&amp;" ("&amp;ListaOferta3!$B$1:$B$1073&amp;") "&amp;ListaOferta3!$J$1:$J$1073,MATCH(J$58&amp;$I63&amp;$I$58,ListaOferta3!$F$1:$F$1073&amp;ListaOferta3!$G$1:$G$1073&amp;ListaOferta3!$J$1:$J$1073,0))</f>
        <v>#N/A</v>
      </c>
      <c r="K63" s="49" t="e" cm="1">
        <f t="array" ref="K63">INDEX(ListaOferta3!$A$1:$A$1073&amp;" ("&amp;ListaOferta3!$B$1:$B$1073&amp;") "&amp;ListaOferta3!$J$1:$J$1073,MATCH(K$58&amp;$I63&amp;$I$58,ListaOferta3!$F$1:$F$1073&amp;ListaOferta3!$G$1:$G$1073&amp;ListaOferta3!$J$1:$J$1073,0))</f>
        <v>#N/A</v>
      </c>
      <c r="L63" s="49" t="e" cm="1">
        <f t="array" ref="L63">INDEX(ListaOferta3!$A$1:$A$1073&amp;" ("&amp;ListaOferta3!$B$1:$B$1073&amp;") "&amp;ListaOferta3!$J$1:$J$1073,MATCH(L$58&amp;$I63&amp;$I$58,ListaOferta3!$F$1:$F$1073&amp;ListaOferta3!$G$1:$G$1073&amp;ListaOferta3!$J$1:$J$1073,0))</f>
        <v>#N/A</v>
      </c>
      <c r="M63" s="49" t="e" cm="1">
        <f t="array" ref="M63">INDEX(ListaOferta3!$A$1:$A$1073&amp;" ("&amp;ListaOferta3!$B$1:$B$1073&amp;") "&amp;ListaOferta3!$J$1:$J$1073,MATCH(M$58&amp;$I63&amp;$I$58,ListaOferta3!$F$1:$F$1073&amp;ListaOferta3!$G$1:$G$1073&amp;ListaOferta3!$J$1:$J$1073,0))</f>
        <v>#N/A</v>
      </c>
      <c r="N63" s="49" t="e" cm="1">
        <f t="array" ref="N63">INDEX(ListaOferta3!$A$1:$A$1073&amp;" ("&amp;ListaOferta3!$B$1:$B$1073&amp;") "&amp;ListaOferta3!$J$1:$J$1073,MATCH(N$58&amp;$I63&amp;$I$58,ListaOferta3!$F$1:$F$1073&amp;ListaOferta3!$G$1:$G$1073&amp;ListaOferta3!$J$1:$J$1073,0))</f>
        <v>#N/A</v>
      </c>
      <c r="W63" s="53" t="s">
        <v>17</v>
      </c>
      <c r="X63" s="49" t="e" cm="1">
        <f t="array" ref="X63">INDEX(ListaOferta3!$A$1:$A$1073&amp;" ("&amp;ListaOferta3!$B$1:$B$1073&amp;") "&amp;ListaOferta3!$J$1:$J$1073,MATCH(X$58&amp;$W63&amp;$W$58,ListaOferta3!$F$1:$F$1073&amp;ListaOferta3!$G$1:$G$1073&amp;ListaOferta3!$J$1:$J$1073,0))</f>
        <v>#N/A</v>
      </c>
      <c r="Y63" s="49" t="e" cm="1">
        <f t="array" ref="Y63">INDEX(ListaOferta3!$A$1:$A$1073&amp;" ("&amp;ListaOferta3!$B$1:$B$1073&amp;") "&amp;ListaOferta3!$J$1:$J$1073,MATCH(Y$58&amp;$W63&amp;$W$58,ListaOferta3!$F$1:$F$1073&amp;ListaOferta3!$G$1:$G$1073&amp;ListaOferta3!$J$1:$J$1073,0))</f>
        <v>#N/A</v>
      </c>
      <c r="Z63" s="49" t="e" cm="1">
        <f t="array" ref="Z63">INDEX(ListaOferta3!$A$1:$A$1073&amp;" ("&amp;ListaOferta3!$B$1:$B$1073&amp;") "&amp;ListaOferta3!$J$1:$J$1073,MATCH(Z$58&amp;$W63&amp;$W$58,ListaOferta3!$F$1:$F$1073&amp;ListaOferta3!$G$1:$G$1073&amp;ListaOferta3!$J$1:$J$1073,0))</f>
        <v>#N/A</v>
      </c>
      <c r="AA63" s="49" t="e" cm="1">
        <f t="array" ref="AA63">INDEX(ListaOferta3!$A$1:$A$1073&amp;" ("&amp;ListaOferta3!$B$1:$B$1073&amp;") "&amp;ListaOferta3!$J$1:$J$1073,MATCH(AA$58&amp;$W63&amp;$W$58,ListaOferta3!$F$1:$F$1073&amp;ListaOferta3!$G$1:$G$1073&amp;ListaOferta3!$J$1:$J$1073,0))</f>
        <v>#N/A</v>
      </c>
      <c r="AB63" s="49" t="e" cm="1">
        <f t="array" ref="AB63">INDEX(ListaOferta3!$A$1:$A$1073&amp;" ("&amp;ListaOferta3!$B$1:$B$1073&amp;") "&amp;ListaOferta3!$J$1:$J$1073,MATCH(AB$58&amp;$W63&amp;$W$58,ListaOferta3!$F$1:$F$1073&amp;ListaOferta3!$G$1:$G$1073&amp;ListaOferta3!$J$1:$J$1073,0))</f>
        <v>#N/A</v>
      </c>
      <c r="AD63" s="53" t="s">
        <v>17</v>
      </c>
      <c r="AE63" s="49" t="e" cm="1">
        <f t="array" ref="AE63">INDEX(ListaOferta3!$A$1:$A$1073&amp;" ("&amp;ListaOferta3!$B$1:$B$1073&amp;") "&amp;ListaOferta3!$J$1:$J$1073,MATCH(AE$58&amp;$AD63&amp;$AD$58,ListaOferta3!$F$1:$F$1073&amp;ListaOferta3!$G$1:$G$1073&amp;ListaOferta3!$J$1:$J$1073,0))</f>
        <v>#N/A</v>
      </c>
      <c r="AF63" s="49" t="e" cm="1">
        <f t="array" ref="AF63">INDEX(ListaOferta3!$A$1:$A$1073&amp;" ("&amp;ListaOferta3!$B$1:$B$1073&amp;") "&amp;ListaOferta3!$J$1:$J$1073,MATCH(AF$58&amp;$AD63&amp;$AD$58,ListaOferta3!$F$1:$F$1073&amp;ListaOferta3!$G$1:$G$1073&amp;ListaOferta3!$J$1:$J$1073,0))</f>
        <v>#N/A</v>
      </c>
      <c r="AG63" s="49" t="e" cm="1">
        <f t="array" ref="AG63">INDEX(ListaOferta3!$A$1:$A$1073&amp;" ("&amp;ListaOferta3!$B$1:$B$1073&amp;") "&amp;ListaOferta3!$J$1:$J$1073,MATCH(AG$58&amp;$AD63&amp;$AD$58,ListaOferta3!$F$1:$F$1073&amp;ListaOferta3!$G$1:$G$1073&amp;ListaOferta3!$J$1:$J$1073,0))</f>
        <v>#N/A</v>
      </c>
      <c r="AH63" s="49" t="e" cm="1">
        <f t="array" ref="AH63">INDEX(ListaOferta3!$A$1:$A$1073&amp;" ("&amp;ListaOferta3!$B$1:$B$1073&amp;") "&amp;ListaOferta3!$J$1:$J$1073,MATCH(AH$58&amp;$AD63&amp;$AD$58,ListaOferta3!$F$1:$F$1073&amp;ListaOferta3!$G$1:$G$1073&amp;ListaOferta3!$J$1:$J$1073,0))</f>
        <v>#N/A</v>
      </c>
      <c r="AI63" s="49" t="e" cm="1">
        <f t="array" ref="AI63">INDEX(ListaOferta3!$A$1:$A$1073&amp;" ("&amp;ListaOferta3!$B$1:$B$1073&amp;") "&amp;ListaOferta3!$J$1:$J$1073,MATCH(AI$58&amp;$AD63&amp;$AD$58,ListaOferta3!$F$1:$F$1073&amp;ListaOferta3!$G$1:$G$1073&amp;ListaOferta3!$J$1:$J$1073,0))</f>
        <v>#N/A</v>
      </c>
    </row>
    <row r="64" spans="1:36" ht="62.25" customHeight="1">
      <c r="I64" s="53" t="s">
        <v>47</v>
      </c>
      <c r="J64" s="49" t="e" cm="1">
        <f t="array" ref="J64">INDEX(ListaOferta3!$A$1:$A$1073&amp;" ("&amp;ListaOferta3!$B$1:$B$1073&amp;") "&amp;ListaOferta3!$J$1:$J$1073,MATCH(J$58&amp;$I64&amp;$I$58,ListaOferta3!$F$1:$F$1073&amp;ListaOferta3!$G$1:$G$1073&amp;ListaOferta3!$J$1:$J$1073,0))</f>
        <v>#N/A</v>
      </c>
      <c r="K64" s="49" t="e" cm="1">
        <f t="array" ref="K64">INDEX(ListaOferta3!$A$1:$A$1073&amp;" ("&amp;ListaOferta3!$B$1:$B$1073&amp;") "&amp;ListaOferta3!$J$1:$J$1073,MATCH(K$58&amp;$I64&amp;$I$58,ListaOferta3!$F$1:$F$1073&amp;ListaOferta3!$G$1:$G$1073&amp;ListaOferta3!$J$1:$J$1073,0))</f>
        <v>#N/A</v>
      </c>
      <c r="L64" s="49" t="e" cm="1">
        <f t="array" ref="L64">INDEX(ListaOferta3!$A$1:$A$1073&amp;" ("&amp;ListaOferta3!$B$1:$B$1073&amp;") "&amp;ListaOferta3!$J$1:$J$1073,MATCH(L$58&amp;$I64&amp;$I$58,ListaOferta3!$F$1:$F$1073&amp;ListaOferta3!$G$1:$G$1073&amp;ListaOferta3!$J$1:$J$1073,0))</f>
        <v>#N/A</v>
      </c>
      <c r="M64" s="49" t="e" cm="1">
        <f t="array" ref="M64">INDEX(ListaOferta3!$A$1:$A$1073&amp;" ("&amp;ListaOferta3!$B$1:$B$1073&amp;") "&amp;ListaOferta3!$J$1:$J$1073,MATCH(M$58&amp;$I64&amp;$I$58,ListaOferta3!$F$1:$F$1073&amp;ListaOferta3!$G$1:$G$1073&amp;ListaOferta3!$J$1:$J$1073,0))</f>
        <v>#N/A</v>
      </c>
      <c r="N64" s="49" t="e" cm="1">
        <f t="array" ref="N64">INDEX(ListaOferta3!$A$1:$A$1073&amp;" ("&amp;ListaOferta3!$B$1:$B$1073&amp;") "&amp;ListaOferta3!$J$1:$J$1073,MATCH(N$58&amp;$I64&amp;$I$58,ListaOferta3!$F$1:$F$1073&amp;ListaOferta3!$G$1:$G$1073&amp;ListaOferta3!$J$1:$J$1073,0))</f>
        <v>#N/A</v>
      </c>
      <c r="W64" s="53" t="s">
        <v>47</v>
      </c>
      <c r="X64" s="49" t="e" cm="1">
        <f t="array" ref="X64">INDEX(ListaOferta3!$A$1:$A$1073&amp;" ("&amp;ListaOferta3!$B$1:$B$1073&amp;") "&amp;ListaOferta3!$J$1:$J$1073,MATCH(X$58&amp;$W64&amp;$W$58,ListaOferta3!$F$1:$F$1073&amp;ListaOferta3!$G$1:$G$1073&amp;ListaOferta3!$J$1:$J$1073,0))</f>
        <v>#N/A</v>
      </c>
      <c r="Y64" s="49" t="e" cm="1">
        <f t="array" ref="Y64">INDEX(ListaOferta3!$A$1:$A$1073&amp;" ("&amp;ListaOferta3!$B$1:$B$1073&amp;") "&amp;ListaOferta3!$J$1:$J$1073,MATCH(Y$58&amp;$W64&amp;$W$58,ListaOferta3!$F$1:$F$1073&amp;ListaOferta3!$G$1:$G$1073&amp;ListaOferta3!$J$1:$J$1073,0))</f>
        <v>#N/A</v>
      </c>
      <c r="Z64" s="49" t="e" cm="1">
        <f t="array" ref="Z64">INDEX(ListaOferta3!$A$1:$A$1073&amp;" ("&amp;ListaOferta3!$B$1:$B$1073&amp;") "&amp;ListaOferta3!$J$1:$J$1073,MATCH(Z$58&amp;$W64&amp;$W$58,ListaOferta3!$F$1:$F$1073&amp;ListaOferta3!$G$1:$G$1073&amp;ListaOferta3!$J$1:$J$1073,0))</f>
        <v>#N/A</v>
      </c>
      <c r="AA64" s="49" t="e" cm="1">
        <f t="array" ref="AA64">INDEX(ListaOferta3!$A$1:$A$1073&amp;" ("&amp;ListaOferta3!$B$1:$B$1073&amp;") "&amp;ListaOferta3!$J$1:$J$1073,MATCH(AA$58&amp;$W64&amp;$W$58,ListaOferta3!$F$1:$F$1073&amp;ListaOferta3!$G$1:$G$1073&amp;ListaOferta3!$J$1:$J$1073,0))</f>
        <v>#N/A</v>
      </c>
      <c r="AB64" s="49" t="e" cm="1">
        <f t="array" ref="AB64">INDEX(ListaOferta3!$A$1:$A$1073&amp;" ("&amp;ListaOferta3!$B$1:$B$1073&amp;") "&amp;ListaOferta3!$J$1:$J$1073,MATCH(AB$58&amp;$W64&amp;$W$58,ListaOferta3!$F$1:$F$1073&amp;ListaOferta3!$G$1:$G$1073&amp;ListaOferta3!$J$1:$J$1073,0))</f>
        <v>#N/A</v>
      </c>
      <c r="AD64" s="53" t="s">
        <v>47</v>
      </c>
      <c r="AE64" s="49" t="e" cm="1">
        <f t="array" ref="AE64">INDEX(ListaOferta3!$A$1:$A$1073&amp;" ("&amp;ListaOferta3!$B$1:$B$1073&amp;") "&amp;ListaOferta3!$J$1:$J$1073,MATCH(AE$58&amp;$AD64&amp;$AD$58,ListaOferta3!$F$1:$F$1073&amp;ListaOferta3!$G$1:$G$1073&amp;ListaOferta3!$J$1:$J$1073,0))</f>
        <v>#N/A</v>
      </c>
      <c r="AF64" s="49" t="e" cm="1">
        <f t="array" ref="AF64">INDEX(ListaOferta3!$A$1:$A$1073&amp;" ("&amp;ListaOferta3!$B$1:$B$1073&amp;") "&amp;ListaOferta3!$J$1:$J$1073,MATCH(AF$58&amp;$AD64&amp;$AD$58,ListaOferta3!$F$1:$F$1073&amp;ListaOferta3!$G$1:$G$1073&amp;ListaOferta3!$J$1:$J$1073,0))</f>
        <v>#N/A</v>
      </c>
      <c r="AG64" s="49" t="e" cm="1">
        <f t="array" ref="AG64">INDEX(ListaOferta3!$A$1:$A$1073&amp;" ("&amp;ListaOferta3!$B$1:$B$1073&amp;") "&amp;ListaOferta3!$J$1:$J$1073,MATCH(AG$58&amp;$AD64&amp;$AD$58,ListaOferta3!$F$1:$F$1073&amp;ListaOferta3!$G$1:$G$1073&amp;ListaOferta3!$J$1:$J$1073,0))</f>
        <v>#N/A</v>
      </c>
      <c r="AH64" s="49" t="e" cm="1">
        <f t="array" ref="AH64">INDEX(ListaOferta3!$A$1:$A$1073&amp;" ("&amp;ListaOferta3!$B$1:$B$1073&amp;") "&amp;ListaOferta3!$J$1:$J$1073,MATCH(AH$58&amp;$AD64&amp;$AD$58,ListaOferta3!$F$1:$F$1073&amp;ListaOferta3!$G$1:$G$1073&amp;ListaOferta3!$J$1:$J$1073,0))</f>
        <v>#N/A</v>
      </c>
      <c r="AI64" s="49" t="e" cm="1">
        <f t="array" ref="AI64">INDEX(ListaOferta3!$A$1:$A$1073&amp;" ("&amp;ListaOferta3!$B$1:$B$1073&amp;") "&amp;ListaOferta3!$J$1:$J$1073,MATCH(AI$58&amp;$AD64&amp;$AD$58,ListaOferta3!$F$1:$F$1073&amp;ListaOferta3!$G$1:$G$1073&amp;ListaOferta3!$J$1:$J$1073,0))</f>
        <v>#N/A</v>
      </c>
    </row>
  </sheetData>
  <conditionalFormatting sqref="C3:G8 J3:N8 C11:G16 J11:N16">
    <cfRule type="notContainsErrors" dxfId="51" priority="48">
      <formula>NOT(ISERROR(C3))</formula>
    </cfRule>
  </conditionalFormatting>
  <conditionalFormatting sqref="C5:G5 J5:N5 C13:G13 J13:N13">
    <cfRule type="containsErrors" dxfId="50" priority="49">
      <formula>ISERROR(C5)</formula>
    </cfRule>
  </conditionalFormatting>
  <conditionalFormatting sqref="C19:G24 J19:N24 C27:G32 J27:N32">
    <cfRule type="notContainsErrors" dxfId="49" priority="37">
      <formula>NOT(ISERROR(C19))</formula>
    </cfRule>
  </conditionalFormatting>
  <conditionalFormatting sqref="C21:G21 J21:N21 C29:G29 J29:N29">
    <cfRule type="containsErrors" dxfId="48" priority="38">
      <formula>ISERROR(C21)</formula>
    </cfRule>
  </conditionalFormatting>
  <conditionalFormatting sqref="C35:G40 J35:N40 C43:G48 J43:N48">
    <cfRule type="notContainsErrors" dxfId="47" priority="27">
      <formula>NOT(ISERROR(C35))</formula>
    </cfRule>
  </conditionalFormatting>
  <conditionalFormatting sqref="C37:G37 J37:N37 C45:G45 J45:N45">
    <cfRule type="containsErrors" dxfId="46" priority="28">
      <formula>ISERROR(C37)</formula>
    </cfRule>
  </conditionalFormatting>
  <conditionalFormatting sqref="J51:N56 C51:G59">
    <cfRule type="notContainsErrors" dxfId="45" priority="17">
      <formula>NOT(ISERROR(C51))</formula>
    </cfRule>
  </conditionalFormatting>
  <conditionalFormatting sqref="J53:N53">
    <cfRule type="containsErrors" dxfId="44" priority="18">
      <formula>ISERROR(J53)</formula>
    </cfRule>
  </conditionalFormatting>
  <conditionalFormatting sqref="J59:N64">
    <cfRule type="notContainsErrors" dxfId="43" priority="5">
      <formula>NOT(ISERROR(J59))</formula>
    </cfRule>
  </conditionalFormatting>
  <conditionalFormatting sqref="J61:N61">
    <cfRule type="containsErrors" dxfId="42" priority="6">
      <formula>ISERROR(J61)</formula>
    </cfRule>
  </conditionalFormatting>
  <conditionalFormatting sqref="Q3:U8 X3:AB8">
    <cfRule type="notContainsErrors" dxfId="41" priority="45">
      <formula>NOT(ISERROR(Q3))</formula>
    </cfRule>
  </conditionalFormatting>
  <conditionalFormatting sqref="Q5:U5 X5:AB5">
    <cfRule type="containsErrors" dxfId="40" priority="46">
      <formula>ISERROR(Q5)</formula>
    </cfRule>
  </conditionalFormatting>
  <conditionalFormatting sqref="Q11:U16 X11:AB16">
    <cfRule type="notContainsErrors" dxfId="39" priority="41">
      <formula>NOT(ISERROR(Q11))</formula>
    </cfRule>
  </conditionalFormatting>
  <conditionalFormatting sqref="Q13:U13 X13:AB13">
    <cfRule type="containsErrors" dxfId="38" priority="42">
      <formula>ISERROR(Q13)</formula>
    </cfRule>
  </conditionalFormatting>
  <conditionalFormatting sqref="Q19:U24 X19:AB24">
    <cfRule type="notContainsErrors" dxfId="37" priority="35">
      <formula>NOT(ISERROR(Q19))</formula>
    </cfRule>
  </conditionalFormatting>
  <conditionalFormatting sqref="Q21:U21 X21:AB21">
    <cfRule type="containsErrors" dxfId="36" priority="36">
      <formula>ISERROR(Q21)</formula>
    </cfRule>
  </conditionalFormatting>
  <conditionalFormatting sqref="Q27:U32 X27:AB32">
    <cfRule type="notContainsErrors" dxfId="35" priority="31">
      <formula>NOT(ISERROR(Q27))</formula>
    </cfRule>
  </conditionalFormatting>
  <conditionalFormatting sqref="Q29:U29 X29:AB29 U30">
    <cfRule type="containsErrors" dxfId="34" priority="32">
      <formula>ISERROR(Q29)</formula>
    </cfRule>
  </conditionalFormatting>
  <conditionalFormatting sqref="Q35:U40 X35:AB40">
    <cfRule type="notContainsErrors" dxfId="33" priority="25">
      <formula>NOT(ISERROR(Q35))</formula>
    </cfRule>
  </conditionalFormatting>
  <conditionalFormatting sqref="Q37:U37 X37:AB37">
    <cfRule type="containsErrors" dxfId="32" priority="26">
      <formula>ISERROR(Q37)</formula>
    </cfRule>
  </conditionalFormatting>
  <conditionalFormatting sqref="Q43:U48 X43:AB48">
    <cfRule type="notContainsErrors" dxfId="31" priority="21">
      <formula>NOT(ISERROR(Q43))</formula>
    </cfRule>
  </conditionalFormatting>
  <conditionalFormatting sqref="Q45:U45 X45:AB45">
    <cfRule type="containsErrors" dxfId="30" priority="22">
      <formula>ISERROR(Q45)</formula>
    </cfRule>
  </conditionalFormatting>
  <conditionalFormatting sqref="X51:AB56 Q51:U61">
    <cfRule type="notContainsErrors" dxfId="29" priority="15">
      <formula>NOT(ISERROR(Q51))</formula>
    </cfRule>
  </conditionalFormatting>
  <conditionalFormatting sqref="X53:AB53">
    <cfRule type="containsErrors" dxfId="28" priority="16">
      <formula>ISERROR(X53)</formula>
    </cfRule>
  </conditionalFormatting>
  <conditionalFormatting sqref="X59:AB64">
    <cfRule type="notContainsErrors" dxfId="27" priority="3">
      <formula>NOT(ISERROR(X59))</formula>
    </cfRule>
  </conditionalFormatting>
  <conditionalFormatting sqref="X61:AB61">
    <cfRule type="containsErrors" dxfId="26" priority="4">
      <formula>ISERROR(X61)</formula>
    </cfRule>
  </conditionalFormatting>
  <conditionalFormatting sqref="AE3:AI8">
    <cfRule type="notContainsErrors" dxfId="25" priority="43">
      <formula>NOT(ISERROR(AE3))</formula>
    </cfRule>
  </conditionalFormatting>
  <conditionalFormatting sqref="AE5:AI5">
    <cfRule type="containsErrors" dxfId="24" priority="44">
      <formula>ISERROR(AE5)</formula>
    </cfRule>
  </conditionalFormatting>
  <conditionalFormatting sqref="AE11:AI16">
    <cfRule type="notContainsErrors" dxfId="23" priority="39">
      <formula>NOT(ISERROR(AE11))</formula>
    </cfRule>
  </conditionalFormatting>
  <conditionalFormatting sqref="AE13:AI13">
    <cfRule type="containsErrors" dxfId="22" priority="40">
      <formula>ISERROR(AE13)</formula>
    </cfRule>
  </conditionalFormatting>
  <conditionalFormatting sqref="AE19:AI24">
    <cfRule type="notContainsErrors" dxfId="21" priority="33">
      <formula>NOT(ISERROR(AE19))</formula>
    </cfRule>
  </conditionalFormatting>
  <conditionalFormatting sqref="AE21:AI21">
    <cfRule type="containsErrors" dxfId="20" priority="34">
      <formula>ISERROR(AE21)</formula>
    </cfRule>
  </conditionalFormatting>
  <conditionalFormatting sqref="AE27:AI32">
    <cfRule type="notContainsErrors" dxfId="19" priority="29">
      <formula>NOT(ISERROR(AE27))</formula>
    </cfRule>
  </conditionalFormatting>
  <conditionalFormatting sqref="AE29:AI29">
    <cfRule type="containsErrors" dxfId="18" priority="30">
      <formula>ISERROR(AE29)</formula>
    </cfRule>
  </conditionalFormatting>
  <conditionalFormatting sqref="AE35:AI40">
    <cfRule type="notContainsErrors" dxfId="17" priority="23">
      <formula>NOT(ISERROR(AE35))</formula>
    </cfRule>
  </conditionalFormatting>
  <conditionalFormatting sqref="AE37:AI37">
    <cfRule type="containsErrors" dxfId="16" priority="24">
      <formula>ISERROR(AE37)</formula>
    </cfRule>
  </conditionalFormatting>
  <conditionalFormatting sqref="AE43:AI48">
    <cfRule type="notContainsErrors" dxfId="15" priority="19">
      <formula>NOT(ISERROR(AE43))</formula>
    </cfRule>
  </conditionalFormatting>
  <conditionalFormatting sqref="AE45:AI45">
    <cfRule type="containsErrors" dxfId="14" priority="20">
      <formula>ISERROR(AE45)</formula>
    </cfRule>
  </conditionalFormatting>
  <conditionalFormatting sqref="AE51:AI56">
    <cfRule type="notContainsErrors" dxfId="13" priority="13">
      <formula>NOT(ISERROR(AE51))</formula>
    </cfRule>
  </conditionalFormatting>
  <conditionalFormatting sqref="AE53:AI53">
    <cfRule type="containsErrors" dxfId="12" priority="14">
      <formula>ISERROR(AE53)</formula>
    </cfRule>
  </conditionalFormatting>
  <conditionalFormatting sqref="AE59:AI64">
    <cfRule type="notContainsErrors" dxfId="11" priority="1">
      <formula>NOT(ISERROR(AE59))</formula>
    </cfRule>
  </conditionalFormatting>
  <conditionalFormatting sqref="AE61:AI61">
    <cfRule type="containsErrors" dxfId="10" priority="2">
      <formula>ISERROR(AE61)</formula>
    </cfRule>
  </conditionalFormatting>
  <dataValidations count="1">
    <dataValidation allowBlank="1" showInputMessage="1" showErrorMessage="1" sqref="B50 I50 B2 I2 W2 AD2 B10 I10 P10 W10 AD10 B18 I18 P18 W18 AD18 B26 I26 P26 W26 AD26 B34 I34 P34 W34 AD34 B42 I42 P42 W42 AD42 AD50 I58 AD58" xr:uid="{99FA5D5F-ECA1-4BD7-86AE-7890A8812E47}"/>
  </dataValidations>
  <pageMargins left="0.511811024" right="0.511811024" top="0.78740157499999996" bottom="0.78740157499999996" header="0.31496062000000002" footer="0.31496062000000002"/>
  <pageSetup paperSize="9"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0000000}">
          <x14:formula1>
            <xm:f>ListaSalas!$B$3:$B$37</xm:f>
          </x14:formula1>
          <xm:sqref>P50 P2</xm:sqref>
        </x14:dataValidation>
        <x14:dataValidation type="list" allowBlank="1" showInputMessage="1" showErrorMessage="1" xr:uid="{0FA4F37D-E7F6-4ED6-8D5E-7AD33F9749BA}">
          <x14:formula1>
            <xm:f>ListaSalas!$B$3:$B$43</xm:f>
          </x14:formula1>
          <xm:sqref>W50 W58</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6DE6-C4C0-4635-910B-6B1D52E04B05}">
  <dimension ref="A1:G129"/>
  <sheetViews>
    <sheetView workbookViewId="0">
      <selection activeCell="C1" sqref="C1"/>
    </sheetView>
  </sheetViews>
  <sheetFormatPr defaultColWidth="8.85546875" defaultRowHeight="15"/>
  <cols>
    <col min="1" max="1" width="19.7109375" style="27" bestFit="1" customWidth="1"/>
    <col min="2" max="2" width="12.28515625" style="27" bestFit="1" customWidth="1"/>
    <col min="3" max="3" width="10.7109375" style="27" bestFit="1" customWidth="1"/>
    <col min="4" max="4" width="15.7109375" style="27" bestFit="1" customWidth="1"/>
    <col min="5" max="5" width="20.42578125" style="27" bestFit="1" customWidth="1"/>
    <col min="6" max="6" width="41.42578125" style="27" bestFit="1" customWidth="1"/>
  </cols>
  <sheetData>
    <row r="1" spans="1:7">
      <c r="A1" s="66" t="s">
        <v>681</v>
      </c>
      <c r="B1" s="68" t="s">
        <v>682</v>
      </c>
      <c r="C1" s="68" t="s">
        <v>12</v>
      </c>
      <c r="D1" s="68" t="s">
        <v>13</v>
      </c>
      <c r="E1" s="68" t="s">
        <v>683</v>
      </c>
      <c r="F1" s="71" t="s">
        <v>684</v>
      </c>
    </row>
    <row r="2" spans="1:7">
      <c r="A2" s="65" t="s">
        <v>176</v>
      </c>
      <c r="B2" s="65" t="s">
        <v>134</v>
      </c>
      <c r="C2" s="65">
        <f>SUMIF(ListaOferta3!$K$1:$K$1073,A2,ListaOferta3!$M$1:$M$1073)</f>
        <v>8</v>
      </c>
      <c r="D2" s="65">
        <f>SUMIF(ListaOferta3!$K$1:$K$1073,A2,ListaOferta3!$N$1:$N$1073)</f>
        <v>120</v>
      </c>
      <c r="E2" s="65" t="s">
        <v>685</v>
      </c>
      <c r="F2" s="65" t="str">
        <f>IF(VLOOKUP(A2,PROFESSORES_FGA!B$1:G$1033,6,FALSE)=0, "regular",VLOOKUP(A2,PROFESSORES_FGA!B$1:G$1033,6,FALSE))</f>
        <v>regular</v>
      </c>
      <c r="G2" s="69"/>
    </row>
    <row r="3" spans="1:7">
      <c r="A3" s="65" t="s">
        <v>527</v>
      </c>
      <c r="B3" s="65" t="s">
        <v>461</v>
      </c>
      <c r="C3" s="65">
        <f>SUMIF(ListaOferta3!$K$1:$K$1073,A3,ListaOferta3!$M$1:$M$1073)</f>
        <v>6</v>
      </c>
      <c r="D3" s="65">
        <f>SUMIF(ListaOferta3!$K$1:$K$1073,A3,ListaOferta3!$N$1:$N$1073)</f>
        <v>90</v>
      </c>
      <c r="E3" s="65" t="s">
        <v>685</v>
      </c>
      <c r="F3" s="65" t="str">
        <f>IF(VLOOKUP(A3,PROFESSORES_FGA!B$1:G$1033,6,FALSE)=0, "regular",VLOOKUP(A3,PROFESSORES_FGA!B$1:G$1033,6,FALSE))</f>
        <v>regular</v>
      </c>
    </row>
    <row r="4" spans="1:7">
      <c r="A4" s="65" t="s">
        <v>610</v>
      </c>
      <c r="B4" s="65" t="s">
        <v>566</v>
      </c>
      <c r="C4" s="65">
        <f>SUMIF(ListaOferta3!$K$1:$K$1073,A4,ListaOferta3!$M$1:$M$1073)</f>
        <v>8</v>
      </c>
      <c r="D4" s="65">
        <f>SUMIF(ListaOferta3!$K$1:$K$1073,A4,ListaOferta3!$N$1:$N$1073)</f>
        <v>120</v>
      </c>
      <c r="E4" s="65" t="s">
        <v>685</v>
      </c>
      <c r="F4" s="65" t="str">
        <f>IF(VLOOKUP(A4,PROFESSORES_FGA!B$1:G$1033,6,FALSE)=0, "regular",VLOOKUP(A4,PROFESSORES_FGA!B$1:G$1033,6,FALSE))</f>
        <v>regular</v>
      </c>
    </row>
    <row r="5" spans="1:7">
      <c r="A5" s="65" t="s">
        <v>630</v>
      </c>
      <c r="B5" s="65" t="s">
        <v>566</v>
      </c>
      <c r="C5" s="65">
        <f>SUMIF(ListaOferta3!$K$1:$K$1073,A5,ListaOferta3!$M$1:$M$1073)</f>
        <v>8</v>
      </c>
      <c r="D5" s="65">
        <f>SUMIF(ListaOferta3!$K$1:$K$1073,A5,ListaOferta3!$N$1:$N$1073)</f>
        <v>120</v>
      </c>
      <c r="E5" s="65" t="s">
        <v>685</v>
      </c>
      <c r="F5" s="65" t="str">
        <f>IF(VLOOKUP(A5,PROFESSORES_FGA!B$1:G$1033,6,FALSE)=0, "regular",VLOOKUP(A5,PROFESSORES_FGA!B$1:G$1033,6,FALSE))</f>
        <v>regular</v>
      </c>
    </row>
    <row r="6" spans="1:7">
      <c r="A6" s="65" t="s">
        <v>705</v>
      </c>
      <c r="B6" s="65" t="s">
        <v>134</v>
      </c>
      <c r="C6" s="65">
        <f>SUMIF(ListaOferta3!$K$1:$K$1073,A6,ListaOferta3!$M$1:$M$1073)</f>
        <v>0</v>
      </c>
      <c r="D6" s="65">
        <f>SUMIF(ListaOferta3!$K$1:$K$1073,A6,ListaOferta3!$N$1:$N$1073)</f>
        <v>0</v>
      </c>
      <c r="E6" s="65" t="s">
        <v>685</v>
      </c>
      <c r="F6" s="65" t="str">
        <f>IF(VLOOKUP(A6,PROFESSORES_FGA!B$1:G$1033,6,FALSE)=0, "regular",VLOOKUP(A6,PROFESSORES_FGA!B$1:G$1033,6,FALSE))</f>
        <v>regular</v>
      </c>
    </row>
    <row r="7" spans="1:7">
      <c r="A7" s="65" t="s">
        <v>318</v>
      </c>
      <c r="B7" s="65" t="s">
        <v>709</v>
      </c>
      <c r="C7" s="65">
        <f>SUMIF(ListaOferta3!$K$1:$K$1073,A7,ListaOferta3!$M$1:$M$1073)</f>
        <v>8</v>
      </c>
      <c r="D7" s="65">
        <f>SUMIF(ListaOferta3!$K$1:$K$1073,A7,ListaOferta3!$N$1:$N$1073)</f>
        <v>120</v>
      </c>
      <c r="E7" s="65" t="s">
        <v>685</v>
      </c>
      <c r="F7" s="65" t="str">
        <f>IF(VLOOKUP(A7,PROFESSORES_FGA!B$1:G$1033,6,FALSE)=0, "regular",VLOOKUP(A7,PROFESSORES_FGA!B$1:G$1033,6,FALSE))</f>
        <v>regular</v>
      </c>
    </row>
    <row r="8" spans="1:7">
      <c r="A8" s="65" t="s">
        <v>525</v>
      </c>
      <c r="B8" s="65" t="s">
        <v>461</v>
      </c>
      <c r="C8" s="65">
        <f>SUMIF(ListaOferta3!$K$1:$K$1073,A8,ListaOferta3!$M$1:$M$1073)</f>
        <v>8</v>
      </c>
      <c r="D8" s="65">
        <f>SUMIF(ListaOferta3!$K$1:$K$1073,A8,ListaOferta3!$N$1:$N$1073)</f>
        <v>120</v>
      </c>
      <c r="E8" s="65" t="s">
        <v>685</v>
      </c>
      <c r="F8" s="65" t="str">
        <f>IF(VLOOKUP(A8,PROFESSORES_FGA!B$1:G$1033,6,FALSE)=0, "regular",VLOOKUP(A8,PROFESSORES_FGA!B$1:G$1033,6,FALSE))</f>
        <v>regular</v>
      </c>
    </row>
    <row r="9" spans="1:7">
      <c r="A9" s="65" t="s">
        <v>55</v>
      </c>
      <c r="B9" s="65" t="s">
        <v>22</v>
      </c>
      <c r="C9" s="65">
        <f>SUMIF(ListaOferta3!$K$1:$K$1073,A9,ListaOferta3!$M$1:$M$1073)</f>
        <v>9</v>
      </c>
      <c r="D9" s="65">
        <f>SUMIF(ListaOferta3!$K$1:$K$1073,A9,ListaOferta3!$N$1:$N$1073)</f>
        <v>135</v>
      </c>
      <c r="E9" s="65" t="s">
        <v>685</v>
      </c>
      <c r="F9" s="65" t="str">
        <f>IF(VLOOKUP(A9,PROFESSORES_FGA!B$1:G$1033,6,FALSE)=0, "regular",VLOOKUP(A9,PROFESSORES_FGA!B$1:G$1033,6,FALSE))</f>
        <v>regular</v>
      </c>
    </row>
    <row r="10" spans="1:7">
      <c r="A10" s="65" t="s">
        <v>115</v>
      </c>
      <c r="B10" s="65" t="s">
        <v>22</v>
      </c>
      <c r="C10" s="65">
        <f>SUMIF(ListaOferta3!$K$1:$K$1073,A10,ListaOferta3!$M$1:$M$1073)</f>
        <v>4</v>
      </c>
      <c r="D10" s="65">
        <f>SUMIF(ListaOferta3!$K$1:$K$1073,A10,ListaOferta3!$N$1:$N$1073)</f>
        <v>60</v>
      </c>
      <c r="E10" s="65" t="s">
        <v>685</v>
      </c>
      <c r="F10" s="65" t="str">
        <f>IF(VLOOKUP(A10,PROFESSORES_FGA!B$1:G$1033,6,FALSE)=0, "regular",VLOOKUP(A10,PROFESSORES_FGA!B$1:G$1033,6,FALSE))</f>
        <v>Afatsamento pós-doc</v>
      </c>
    </row>
    <row r="11" spans="1:7">
      <c r="A11" s="65" t="s">
        <v>481</v>
      </c>
      <c r="B11" s="65" t="s">
        <v>461</v>
      </c>
      <c r="C11" s="65">
        <f>SUMIF(ListaOferta3!$K$1:$K$1073,A11,ListaOferta3!$M$1:$M$1073)</f>
        <v>6</v>
      </c>
      <c r="D11" s="65">
        <f>SUMIF(ListaOferta3!$K$1:$K$1073,A11,ListaOferta3!$N$1:$N$1073)</f>
        <v>90</v>
      </c>
      <c r="E11" s="65" t="s">
        <v>685</v>
      </c>
      <c r="F11" s="65" t="str">
        <f>IF(VLOOKUP(A11,PROFESSORES_FGA!B$1:G$1033,6,FALSE)=0, "regular",VLOOKUP(A11,PROFESSORES_FGA!B$1:G$1033,6,FALSE))</f>
        <v>regular</v>
      </c>
    </row>
    <row r="12" spans="1:7">
      <c r="A12" s="65" t="s">
        <v>580</v>
      </c>
      <c r="B12" s="65" t="s">
        <v>566</v>
      </c>
      <c r="C12" s="65">
        <f>SUMIF(ListaOferta3!$K$1:$K$1073,A12,ListaOferta3!$M$1:$M$1073)</f>
        <v>8</v>
      </c>
      <c r="D12" s="65">
        <f>SUMIF(ListaOferta3!$K$1:$K$1073,A12,ListaOferta3!$N$1:$N$1073)</f>
        <v>120</v>
      </c>
      <c r="E12" s="65" t="s">
        <v>685</v>
      </c>
      <c r="F12" s="65" t="str">
        <f>IF(VLOOKUP(A12,PROFESSORES_FGA!B$1:G$1033,6,FALSE)=0, "regular",VLOOKUP(A12,PROFESSORES_FGA!B$1:G$1033,6,FALSE))</f>
        <v>regular</v>
      </c>
    </row>
    <row r="13" spans="1:7">
      <c r="A13" s="65" t="s">
        <v>195</v>
      </c>
      <c r="B13" s="65" t="s">
        <v>134</v>
      </c>
      <c r="C13" s="65">
        <f>SUMIF(ListaOferta3!$K$1:$K$1073,A13,ListaOferta3!$M$1:$M$1073)</f>
        <v>8</v>
      </c>
      <c r="D13" s="65">
        <f>SUMIF(ListaOferta3!$K$1:$K$1073,A13,ListaOferta3!$N$1:$N$1073)</f>
        <v>120</v>
      </c>
      <c r="E13" s="65" t="s">
        <v>685</v>
      </c>
      <c r="F13" s="65" t="str">
        <f>IF(VLOOKUP(A13,PROFESSORES_FGA!B$1:G$1033,6,FALSE)=0, "regular",VLOOKUP(A13,PROFESSORES_FGA!B$1:G$1033,6,FALSE))</f>
        <v>regular</v>
      </c>
    </row>
    <row r="14" spans="1:7">
      <c r="A14" s="65" t="s">
        <v>625</v>
      </c>
      <c r="B14" s="65" t="s">
        <v>566</v>
      </c>
      <c r="C14" s="65">
        <f>SUMIF(ListaOferta3!$K$1:$K$1073,A14,ListaOferta3!$M$1:$M$1073)</f>
        <v>8</v>
      </c>
      <c r="D14" s="65">
        <f>SUMIF(ListaOferta3!$K$1:$K$1073,A14,ListaOferta3!$N$1:$N$1073)</f>
        <v>120</v>
      </c>
      <c r="E14" s="65" t="s">
        <v>685</v>
      </c>
      <c r="F14" s="65" t="str">
        <f>IF(VLOOKUP(A14,PROFESSORES_FGA!B$1:G$1033,6,FALSE)=0, "regular",VLOOKUP(A14,PROFESSORES_FGA!B$1:G$1033,6,FALSE))</f>
        <v>regular</v>
      </c>
    </row>
    <row r="15" spans="1:7">
      <c r="A15" s="65" t="s">
        <v>365</v>
      </c>
      <c r="B15" s="65" t="s">
        <v>329</v>
      </c>
      <c r="C15" s="65">
        <f>SUMIF(ListaOferta3!$K$1:$K$1073,A15,ListaOferta3!$M$1:$M$1073)</f>
        <v>8</v>
      </c>
      <c r="D15" s="65">
        <f>SUMIF(ListaOferta3!$K$1:$K$1073,A15,ListaOferta3!$N$1:$N$1073)</f>
        <v>120</v>
      </c>
      <c r="E15" s="65" t="s">
        <v>685</v>
      </c>
      <c r="F15" s="65" t="str">
        <f>IF(VLOOKUP(A15,PROFESSORES_FGA!B$1:G$1033,6,FALSE)=0, "regular",VLOOKUP(A15,PROFESSORES_FGA!B$1:G$1033,6,FALSE))</f>
        <v>regular</v>
      </c>
    </row>
    <row r="16" spans="1:7">
      <c r="A16" s="65" t="s">
        <v>687</v>
      </c>
      <c r="B16" s="65" t="s">
        <v>22</v>
      </c>
      <c r="C16" s="65">
        <f>SUMIF(ListaOferta3!$K$1:$K$1073,A16,ListaOferta3!$M$1:$M$1073)</f>
        <v>0</v>
      </c>
      <c r="D16" s="65">
        <f>SUMIF(ListaOferta3!$K$1:$K$1073,A16,ListaOferta3!$N$1:$N$1073)</f>
        <v>0</v>
      </c>
      <c r="E16" s="65" t="s">
        <v>685</v>
      </c>
      <c r="F16" s="65" t="str">
        <f>IF(VLOOKUP(A16,PROFESSORES_FGA!B$1:G$1033,6,FALSE)=0, "regular",VLOOKUP(A16,PROFESSORES_FGA!B$1:G$1033,6,FALSE))</f>
        <v>Matéria Automotiva</v>
      </c>
    </row>
    <row r="17" spans="1:6">
      <c r="A17" s="65" t="s">
        <v>650</v>
      </c>
      <c r="B17" s="65" t="s">
        <v>566</v>
      </c>
      <c r="C17" s="65">
        <f>SUMIF(ListaOferta3!$K$1:$K$1073,A17,ListaOferta3!$M$1:$M$1073)</f>
        <v>8</v>
      </c>
      <c r="D17" s="65">
        <f>SUMIF(ListaOferta3!$K$1:$K$1073,A17,ListaOferta3!$N$1:$N$1073)</f>
        <v>120</v>
      </c>
      <c r="E17" s="65" t="s">
        <v>685</v>
      </c>
      <c r="F17" s="65" t="str">
        <f>IF(VLOOKUP(A17,PROFESSORES_FGA!B$1:G$1033,6,FALSE)=0, "regular",VLOOKUP(A17,PROFESSORES_FGA!B$1:G$1033,6,FALSE))</f>
        <v>regular</v>
      </c>
    </row>
    <row r="18" spans="1:6">
      <c r="A18" s="65" t="s">
        <v>406</v>
      </c>
      <c r="B18" s="65" t="s">
        <v>329</v>
      </c>
      <c r="C18" s="65">
        <f>SUMIF(ListaOferta3!$K$1:$K$1073,A18,ListaOferta3!$M$1:$M$1073)</f>
        <v>8</v>
      </c>
      <c r="D18" s="65">
        <f>SUMIF(ListaOferta3!$K$1:$K$1073,A18,ListaOferta3!$N$1:$N$1073)</f>
        <v>120</v>
      </c>
      <c r="E18" s="65" t="s">
        <v>685</v>
      </c>
      <c r="F18" s="65" t="str">
        <f>IF(VLOOKUP(A18,PROFESSORES_FGA!B$1:G$1033,6,FALSE)=0, "regular",VLOOKUP(A18,PROFESSORES_FGA!B$1:G$1033,6,FALSE))</f>
        <v>regular</v>
      </c>
    </row>
    <row r="19" spans="1:6">
      <c r="A19" s="65" t="s">
        <v>398</v>
      </c>
      <c r="B19" s="65" t="s">
        <v>329</v>
      </c>
      <c r="C19" s="65">
        <f>SUMIF(ListaOferta3!$K$1:$K$1073,A19,ListaOferta3!$M$1:$M$1073)</f>
        <v>5</v>
      </c>
      <c r="D19" s="65">
        <f>SUMIF(ListaOferta3!$K$1:$K$1073,A19,ListaOferta3!$N$1:$N$1073)</f>
        <v>75</v>
      </c>
      <c r="E19" s="65" t="s">
        <v>685</v>
      </c>
      <c r="F19" s="65" t="str">
        <f>IF(VLOOKUP(A19,PROFESSORES_FGA!B$1:G$1033,6,FALSE)=0, "regular",VLOOKUP(A19,PROFESSORES_FGA!B$1:G$1033,6,FALSE))</f>
        <v>regular</v>
      </c>
    </row>
    <row r="20" spans="1:6">
      <c r="A20" s="65" t="s">
        <v>419</v>
      </c>
      <c r="B20" s="65" t="s">
        <v>329</v>
      </c>
      <c r="C20" s="65">
        <f>SUMIF(ListaOferta3!$K$1:$K$1073,A20,ListaOferta3!$M$1:$M$1073)</f>
        <v>8</v>
      </c>
      <c r="D20" s="65">
        <f>SUMIF(ListaOferta3!$K$1:$K$1073,A20,ListaOferta3!$N$1:$N$1073)</f>
        <v>120</v>
      </c>
      <c r="E20" s="65" t="s">
        <v>685</v>
      </c>
      <c r="F20" s="65" t="str">
        <f>IF(VLOOKUP(A20,PROFESSORES_FGA!B$1:G$1033,6,FALSE)=0, "regular",VLOOKUP(A20,PROFESSORES_FGA!B$1:G$1033,6,FALSE))</f>
        <v>regular</v>
      </c>
    </row>
    <row r="21" spans="1:6">
      <c r="A21" s="65" t="s">
        <v>428</v>
      </c>
      <c r="B21" s="65" t="s">
        <v>329</v>
      </c>
      <c r="C21" s="65">
        <f>SUMIF(ListaOferta3!$K$1:$K$1073,A21,ListaOferta3!$M$1:$M$1073)</f>
        <v>10</v>
      </c>
      <c r="D21" s="65">
        <f>SUMIF(ListaOferta3!$K$1:$K$1073,A21,ListaOferta3!$N$1:$N$1073)</f>
        <v>150</v>
      </c>
      <c r="E21" s="65" t="s">
        <v>685</v>
      </c>
      <c r="F21" s="65" t="str">
        <f>IF(VLOOKUP(A21,PROFESSORES_FGA!B$1:G$1033,6,FALSE)=0, "regular",VLOOKUP(A21,PROFESSORES_FGA!B$1:G$1033,6,FALSE))</f>
        <v>regular</v>
      </c>
    </row>
    <row r="22" spans="1:6">
      <c r="A22" s="65" t="s">
        <v>689</v>
      </c>
      <c r="B22" s="65" t="s">
        <v>22</v>
      </c>
      <c r="C22" s="65">
        <f>SUMIF(ListaOferta3!$K$1:$K$1073,A22,ListaOferta3!$M$1:$M$1073)</f>
        <v>0</v>
      </c>
      <c r="D22" s="65">
        <f>SUMIF(ListaOferta3!$K$1:$K$1073,A22,ListaOferta3!$N$1:$N$1073)</f>
        <v>0</v>
      </c>
      <c r="E22" s="65" t="s">
        <v>685</v>
      </c>
      <c r="F22" s="65" t="str">
        <f>IF(VLOOKUP(A22,PROFESSORES_FGA!B$1:G$1033,6,FALSE)=0, "regular",VLOOKUP(A22,PROFESSORES_FGA!B$1:G$1033,6,FALSE))</f>
        <v>regular</v>
      </c>
    </row>
    <row r="23" spans="1:6">
      <c r="A23" s="65" t="s">
        <v>301</v>
      </c>
      <c r="B23" s="65" t="s">
        <v>709</v>
      </c>
      <c r="C23" s="65">
        <f>SUMIF(ListaOferta3!$K$1:$K$1073,A23,ListaOferta3!$M$1:$M$1073)</f>
        <v>6</v>
      </c>
      <c r="D23" s="65">
        <f>SUMIF(ListaOferta3!$K$1:$K$1073,A23,ListaOferta3!$N$1:$N$1073)</f>
        <v>90</v>
      </c>
      <c r="E23" s="65" t="s">
        <v>685</v>
      </c>
      <c r="F23" s="65" t="str">
        <f>IF(VLOOKUP(A23,PROFESSORES_FGA!B$1:G$1033,6,FALSE)=0, "regular",VLOOKUP(A23,PROFESSORES_FGA!B$1:G$1033,6,FALSE))</f>
        <v>regular</v>
      </c>
    </row>
    <row r="24" spans="1:6">
      <c r="A24" s="65" t="s">
        <v>620</v>
      </c>
      <c r="B24" s="65" t="s">
        <v>566</v>
      </c>
      <c r="C24" s="65">
        <f>SUMIF(ListaOferta3!$K$1:$K$1073,A24,ListaOferta3!$M$1:$M$1073)</f>
        <v>8</v>
      </c>
      <c r="D24" s="65">
        <f>SUMIF(ListaOferta3!$K$1:$K$1073,A24,ListaOferta3!$N$1:$N$1073)</f>
        <v>120</v>
      </c>
      <c r="E24" s="65" t="s">
        <v>685</v>
      </c>
      <c r="F24" s="65" t="str">
        <f>IF(VLOOKUP(A24,PROFESSORES_FGA!B$1:G$1033,6,FALSE)=0, "regular",VLOOKUP(A24,PROFESSORES_FGA!B$1:G$1033,6,FALSE))</f>
        <v>regular</v>
      </c>
    </row>
    <row r="25" spans="1:6">
      <c r="A25" s="65" t="s">
        <v>815</v>
      </c>
      <c r="B25" s="65" t="s">
        <v>134</v>
      </c>
      <c r="C25" s="65">
        <f>SUMIF(ListaOferta3!$K$1:$K$1073,A25,ListaOferta3!$M$1:$M$1073)</f>
        <v>0</v>
      </c>
      <c r="D25" s="65">
        <f>SUMIF(ListaOferta3!$K$1:$K$1073,A25,ListaOferta3!$N$1:$N$1073)</f>
        <v>0</v>
      </c>
      <c r="E25" s="65" t="s">
        <v>685</v>
      </c>
      <c r="F25" s="65" t="e">
        <f>IF(VLOOKUP(A25,PROFESSORES_FGA!B$1:G$1033,6,FALSE)=0, "regular",VLOOKUP(A25,PROFESSORES_FGA!B$1:G$1033,6,FALSE))</f>
        <v>#N/A</v>
      </c>
    </row>
    <row r="26" spans="1:6">
      <c r="A26" s="65" t="s">
        <v>667</v>
      </c>
      <c r="B26" s="65" t="s">
        <v>566</v>
      </c>
      <c r="C26" s="65">
        <f>SUMIF(ListaOferta3!$K$1:$K$1073,A26,ListaOferta3!$M$1:$M$1073)</f>
        <v>8</v>
      </c>
      <c r="D26" s="65">
        <f>SUMIF(ListaOferta3!$K$1:$K$1073,A26,ListaOferta3!$N$1:$N$1073)</f>
        <v>120</v>
      </c>
      <c r="E26" s="65" t="s">
        <v>685</v>
      </c>
      <c r="F26" s="65" t="str">
        <f>IF(VLOOKUP(A26,PROFESSORES_FGA!B$1:G$1033,6,FALSE)=0, "regular",VLOOKUP(A26,PROFESSORES_FGA!B$1:G$1033,6,FALSE))</f>
        <v>regular</v>
      </c>
    </row>
    <row r="27" spans="1:6">
      <c r="A27" s="65" t="s">
        <v>210</v>
      </c>
      <c r="B27" s="65" t="s">
        <v>134</v>
      </c>
      <c r="C27" s="65">
        <f>SUMIF(ListaOferta3!$K$1:$K$1073,A27,ListaOferta3!$M$1:$M$1073)</f>
        <v>9</v>
      </c>
      <c r="D27" s="65">
        <f>SUMIF(ListaOferta3!$K$1:$K$1073,A27,ListaOferta3!$N$1:$N$1073)</f>
        <v>135</v>
      </c>
      <c r="E27" s="65" t="s">
        <v>685</v>
      </c>
      <c r="F27" s="65" t="str">
        <f>IF(VLOOKUP(A27,PROFESSORES_FGA!B$1:G$1033,6,FALSE)=0, "regular",VLOOKUP(A27,PROFESSORES_FGA!B$1:G$1033,6,FALSE))</f>
        <v>regular</v>
      </c>
    </row>
    <row r="28" spans="1:6">
      <c r="A28" s="65" t="s">
        <v>151</v>
      </c>
      <c r="B28" s="65" t="s">
        <v>134</v>
      </c>
      <c r="C28" s="65">
        <f>SUMIF(ListaOferta3!$K$1:$K$1073,A28,ListaOferta3!$M$1:$M$1073)</f>
        <v>10</v>
      </c>
      <c r="D28" s="65">
        <f>SUMIF(ListaOferta3!$K$1:$K$1073,A28,ListaOferta3!$N$1:$N$1073)</f>
        <v>150</v>
      </c>
      <c r="E28" s="65" t="s">
        <v>685</v>
      </c>
      <c r="F28" s="65" t="str">
        <f>IF(VLOOKUP(A28,PROFESSORES_FGA!B$1:G$1033,6,FALSE)=0, "regular",VLOOKUP(A28,PROFESSORES_FGA!B$1:G$1033,6,FALSE))</f>
        <v>regular</v>
      </c>
    </row>
    <row r="29" spans="1:6">
      <c r="A29" s="65" t="s">
        <v>361</v>
      </c>
      <c r="B29" s="65" t="s">
        <v>329</v>
      </c>
      <c r="C29" s="65">
        <f>SUMIF(ListaOferta3!$K$1:$K$1073,A29,ListaOferta3!$M$1:$M$1073)</f>
        <v>8</v>
      </c>
      <c r="D29" s="65">
        <f>SUMIF(ListaOferta3!$K$1:$K$1073,A29,ListaOferta3!$N$1:$N$1073)</f>
        <v>120</v>
      </c>
      <c r="E29" s="65" t="s">
        <v>685</v>
      </c>
      <c r="F29" s="65" t="str">
        <f>IF(VLOOKUP(A29,PROFESSORES_FGA!B$1:G$1033,6,FALSE)=0, "regular",VLOOKUP(A29,PROFESSORES_FGA!B$1:G$1033,6,FALSE))</f>
        <v>regular</v>
      </c>
    </row>
    <row r="30" spans="1:6">
      <c r="A30" s="65" t="s">
        <v>165</v>
      </c>
      <c r="B30" s="65" t="s">
        <v>134</v>
      </c>
      <c r="C30" s="65">
        <f>SUMIF(ListaOferta3!$K$1:$K$1073,A30,ListaOferta3!$M$1:$M$1073)</f>
        <v>8</v>
      </c>
      <c r="D30" s="65">
        <f>SUMIF(ListaOferta3!$K$1:$K$1073,A30,ListaOferta3!$N$1:$N$1073)</f>
        <v>120</v>
      </c>
      <c r="E30" s="65" t="s">
        <v>685</v>
      </c>
      <c r="F30" s="65" t="str">
        <f>IF(VLOOKUP(A30,PROFESSORES_FGA!B$1:G$1033,6,FALSE)=0, "regular",VLOOKUP(A30,PROFESSORES_FGA!B$1:G$1033,6,FALSE))</f>
        <v>regular</v>
      </c>
    </row>
    <row r="31" spans="1:6">
      <c r="A31" s="65" t="s">
        <v>629</v>
      </c>
      <c r="B31" s="65" t="s">
        <v>566</v>
      </c>
      <c r="C31" s="65">
        <f>SUMIF(ListaOferta3!$K$1:$K$1073,A31,ListaOferta3!$M$1:$M$1073)</f>
        <v>8</v>
      </c>
      <c r="D31" s="65">
        <f>SUMIF(ListaOferta3!$K$1:$K$1073,A31,ListaOferta3!$N$1:$N$1073)</f>
        <v>120</v>
      </c>
      <c r="E31" s="65" t="s">
        <v>685</v>
      </c>
      <c r="F31" s="65" t="str">
        <f>IF(VLOOKUP(A31,PROFESSORES_FGA!B$1:G$1033,6,FALSE)=0, "regular",VLOOKUP(A31,PROFESSORES_FGA!B$1:G$1033,6,FALSE))</f>
        <v>regular</v>
      </c>
    </row>
    <row r="32" spans="1:6">
      <c r="A32" s="65" t="s">
        <v>340</v>
      </c>
      <c r="B32" s="65" t="s">
        <v>329</v>
      </c>
      <c r="C32" s="65">
        <f>SUMIF(ListaOferta3!$K$1:$K$1073,A32,ListaOferta3!$M$1:$M$1073)</f>
        <v>8</v>
      </c>
      <c r="D32" s="65">
        <f>SUMIF(ListaOferta3!$K$1:$K$1073,A32,ListaOferta3!$N$1:$N$1073)</f>
        <v>120</v>
      </c>
      <c r="E32" s="65" t="s">
        <v>714</v>
      </c>
      <c r="F32" s="65" t="str">
        <f>IF(VLOOKUP(A32,PROFESSORES_FGA!B$1:G$1033,6,FALSE)=0, "regular",VLOOKUP(A32,PROFESSORES_FGA!B$1:G$1033,6,FALSE))</f>
        <v>regular</v>
      </c>
    </row>
    <row r="33" spans="1:6">
      <c r="A33" s="65" t="s">
        <v>177</v>
      </c>
      <c r="B33" s="65" t="s">
        <v>134</v>
      </c>
      <c r="C33" s="65">
        <f>SUMIF(ListaOferta3!$K$1:$K$1073,A33,ListaOferta3!$M$1:$M$1073)</f>
        <v>8</v>
      </c>
      <c r="D33" s="65">
        <f>SUMIF(ListaOferta3!$K$1:$K$1073,A33,ListaOferta3!$N$1:$N$1073)</f>
        <v>120</v>
      </c>
      <c r="E33" s="65" t="s">
        <v>685</v>
      </c>
      <c r="F33" s="65" t="str">
        <f>IF(VLOOKUP(A33,PROFESSORES_FGA!B$1:G$1033,6,FALSE)=0, "regular",VLOOKUP(A33,PROFESSORES_FGA!B$1:G$1033,6,FALSE))</f>
        <v>Matéria Energia</v>
      </c>
    </row>
    <row r="34" spans="1:6">
      <c r="A34" s="65" t="s">
        <v>142</v>
      </c>
      <c r="B34" s="65" t="s">
        <v>134</v>
      </c>
      <c r="C34" s="65">
        <f>SUMIF(ListaOferta3!$K$1:$K$1073,A34,ListaOferta3!$M$1:$M$1073)</f>
        <v>8</v>
      </c>
      <c r="D34" s="65">
        <f>SUMIF(ListaOferta3!$K$1:$K$1073,A34,ListaOferta3!$N$1:$N$1073)</f>
        <v>120</v>
      </c>
      <c r="E34" s="65" t="s">
        <v>685</v>
      </c>
      <c r="F34" s="65" t="str">
        <f>IF(VLOOKUP(A34,PROFESSORES_FGA!B$1:G$1033,6,FALSE)=0, "regular",VLOOKUP(A34,PROFESSORES_FGA!B$1:G$1033,6,FALSE))</f>
        <v>Matéria Energia</v>
      </c>
    </row>
    <row r="35" spans="1:6">
      <c r="A35" s="65" t="s">
        <v>723</v>
      </c>
      <c r="B35" s="65" t="s">
        <v>566</v>
      </c>
      <c r="C35" s="65">
        <f>SUMIF(ListaOferta3!$K$1:$K$1073,A35,ListaOferta3!$M$1:$M$1073)</f>
        <v>0</v>
      </c>
      <c r="D35" s="65">
        <f>SUMIF(ListaOferta3!$K$1:$K$1073,A35,ListaOferta3!$N$1:$N$1073)</f>
        <v>0</v>
      </c>
      <c r="E35" s="65" t="s">
        <v>685</v>
      </c>
      <c r="F35" s="65" t="str">
        <f>IF(VLOOKUP(A35,PROFESSORES_FGA!B$1:G$1033,6,FALSE)=0, "regular",VLOOKUP(A35,PROFESSORES_FGA!B$1:G$1033,6,FALSE))</f>
        <v>Licença médica.</v>
      </c>
    </row>
    <row r="36" spans="1:6">
      <c r="A36" s="65" t="s">
        <v>567</v>
      </c>
      <c r="B36" s="65" t="s">
        <v>566</v>
      </c>
      <c r="C36" s="65">
        <f>SUMIF(ListaOferta3!$K$1:$K$1073,A36,ListaOferta3!$M$1:$M$1073)</f>
        <v>7</v>
      </c>
      <c r="D36" s="65">
        <f>SUMIF(ListaOferta3!$K$1:$K$1073,A36,ListaOferta3!$N$1:$N$1073)</f>
        <v>105</v>
      </c>
      <c r="E36" s="65" t="s">
        <v>685</v>
      </c>
      <c r="F36" s="65" t="str">
        <f>IF(VLOOKUP(A36,PROFESSORES_FGA!B$1:G$1033,6,FALSE)=0, "regular",VLOOKUP(A36,PROFESSORES_FGA!B$1:G$1033,6,FALSE))</f>
        <v>regular</v>
      </c>
    </row>
    <row r="37" spans="1:6">
      <c r="A37" s="65" t="s">
        <v>469</v>
      </c>
      <c r="B37" s="65" t="s">
        <v>461</v>
      </c>
      <c r="C37" s="65">
        <f>SUMIF(ListaOferta3!$K$1:$K$1073,A37,ListaOferta3!$M$1:$M$1073)</f>
        <v>12</v>
      </c>
      <c r="D37" s="65">
        <f>SUMIF(ListaOferta3!$K$1:$K$1073,A37,ListaOferta3!$N$1:$N$1073)</f>
        <v>180</v>
      </c>
      <c r="E37" s="65" t="s">
        <v>685</v>
      </c>
      <c r="F37" s="65" t="str">
        <f>IF(VLOOKUP(A37,PROFESSORES_FGA!B$1:G$1033,6,FALSE)=0, "regular",VLOOKUP(A37,PROFESSORES_FGA!B$1:G$1033,6,FALSE))</f>
        <v>regular</v>
      </c>
    </row>
    <row r="38" spans="1:6">
      <c r="A38" s="65" t="s">
        <v>473</v>
      </c>
      <c r="B38" s="65" t="s">
        <v>461</v>
      </c>
      <c r="C38" s="65">
        <f>SUMIF(ListaOferta3!$K$1:$K$1073,A38,ListaOferta3!$M$1:$M$1073)</f>
        <v>10</v>
      </c>
      <c r="D38" s="65">
        <f>SUMIF(ListaOferta3!$K$1:$K$1073,A38,ListaOferta3!$N$1:$N$1073)</f>
        <v>150</v>
      </c>
      <c r="E38" s="65" t="s">
        <v>685</v>
      </c>
      <c r="F38" s="65" t="str">
        <f>IF(VLOOKUP(A38,PROFESSORES_FGA!B$1:G$1033,6,FALSE)=0, "regular",VLOOKUP(A38,PROFESSORES_FGA!B$1:G$1033,6,FALSE))</f>
        <v>regular</v>
      </c>
    </row>
    <row r="39" spans="1:6">
      <c r="A39" s="65" t="s">
        <v>491</v>
      </c>
      <c r="B39" s="65" t="s">
        <v>461</v>
      </c>
      <c r="C39" s="65">
        <f>SUMIF(ListaOferta3!$K$1:$K$1073,A39,ListaOferta3!$M$1:$M$1073)</f>
        <v>8</v>
      </c>
      <c r="D39" s="65">
        <f>SUMIF(ListaOferta3!$K$1:$K$1073,A39,ListaOferta3!$N$1:$N$1073)</f>
        <v>120</v>
      </c>
      <c r="E39" s="65" t="s">
        <v>685</v>
      </c>
      <c r="F39" s="65" t="str">
        <f>IF(VLOOKUP(A39,PROFESSORES_FGA!B$1:G$1033,6,FALSE)=0, "regular",VLOOKUP(A39,PROFESSORES_FGA!B$1:G$1033,6,FALSE))</f>
        <v>regular</v>
      </c>
    </row>
    <row r="40" spans="1:6">
      <c r="A40" s="65" t="s">
        <v>565</v>
      </c>
      <c r="B40" s="65" t="s">
        <v>566</v>
      </c>
      <c r="C40" s="65">
        <f>SUMIF(ListaOferta3!$K$1:$K$1073,A40,ListaOferta3!$M$1:$M$1073)</f>
        <v>14</v>
      </c>
      <c r="D40" s="65">
        <f>SUMIF(ListaOferta3!$K$1:$K$1073,A40,ListaOferta3!$N$1:$N$1073)</f>
        <v>210</v>
      </c>
      <c r="E40" s="65" t="s">
        <v>685</v>
      </c>
      <c r="F40" s="65" t="str">
        <f>IF(VLOOKUP(A40,PROFESSORES_FGA!B$1:G$1033,6,FALSE)=0, "regular",VLOOKUP(A40,PROFESSORES_FGA!B$1:G$1033,6,FALSE))</f>
        <v>regular</v>
      </c>
    </row>
    <row r="41" spans="1:6">
      <c r="A41" s="65" t="s">
        <v>551</v>
      </c>
      <c r="B41" s="65" t="s">
        <v>461</v>
      </c>
      <c r="C41" s="65">
        <f>SUMIF(ListaOferta3!$K$1:$K$1073,A41,ListaOferta3!$M$1:$M$1073)</f>
        <v>8</v>
      </c>
      <c r="D41" s="65">
        <f>SUMIF(ListaOferta3!$K$1:$K$1073,A41,ListaOferta3!$N$1:$N$1073)</f>
        <v>120</v>
      </c>
      <c r="E41" s="65" t="s">
        <v>685</v>
      </c>
      <c r="F41" s="65" t="str">
        <f>IF(VLOOKUP(A41,PROFESSORES_FGA!B$1:G$1033,6,FALSE)=0, "regular",VLOOKUP(A41,PROFESSORES_FGA!B$1:G$1033,6,FALSE))</f>
        <v>regular</v>
      </c>
    </row>
    <row r="42" spans="1:6">
      <c r="A42" s="65" t="s">
        <v>35</v>
      </c>
      <c r="B42" s="65" t="s">
        <v>22</v>
      </c>
      <c r="C42" s="65">
        <f>SUMIF(ListaOferta3!$K$1:$K$1073,A42,ListaOferta3!$M$1:$M$1073)</f>
        <v>8</v>
      </c>
      <c r="D42" s="65">
        <f>SUMIF(ListaOferta3!$K$1:$K$1073,A42,ListaOferta3!$N$1:$N$1073)</f>
        <v>120</v>
      </c>
      <c r="E42" s="65" t="s">
        <v>685</v>
      </c>
      <c r="F42" s="65" t="str">
        <f>IF(VLOOKUP(A42,PROFESSORES_FGA!B$1:G$1033,6,FALSE)=0, "regular",VLOOKUP(A42,PROFESSORES_FGA!B$1:G$1033,6,FALSE))</f>
        <v>Matéria CNA - Física Experimental</v>
      </c>
    </row>
    <row r="43" spans="1:6">
      <c r="A43" s="65" t="s">
        <v>653</v>
      </c>
      <c r="B43" s="65" t="s">
        <v>566</v>
      </c>
      <c r="C43" s="65">
        <f>SUMIF(ListaOferta3!$K$1:$K$1073,A43,ListaOferta3!$M$1:$M$1073)</f>
        <v>4</v>
      </c>
      <c r="D43" s="65">
        <f>SUMIF(ListaOferta3!$K$1:$K$1073,A43,ListaOferta3!$N$1:$N$1073)</f>
        <v>60</v>
      </c>
      <c r="E43" s="65" t="s">
        <v>685</v>
      </c>
      <c r="F43" s="65" t="str">
        <f>IF(VLOOKUP(A43,PROFESSORES_FGA!B$1:G$1033,6,FALSE)=0, "regular",VLOOKUP(A43,PROFESSORES_FGA!B$1:G$1033,6,FALSE))</f>
        <v>regular</v>
      </c>
    </row>
    <row r="44" spans="1:6">
      <c r="A44" s="65" t="s">
        <v>311</v>
      </c>
      <c r="B44" s="65" t="s">
        <v>329</v>
      </c>
      <c r="C44" s="65">
        <f>SUMIF(ListaOferta3!$K$1:$K$1073,A44,ListaOferta3!$M$1:$M$1073)</f>
        <v>8</v>
      </c>
      <c r="D44" s="65">
        <f>SUMIF(ListaOferta3!$K$1:$K$1073,A44,ListaOferta3!$N$1:$N$1073)</f>
        <v>120</v>
      </c>
      <c r="E44" s="65" t="s">
        <v>685</v>
      </c>
      <c r="F44" s="65" t="str">
        <f>IF(VLOOKUP(A44,PROFESSORES_FGA!B$1:G$1033,6,FALSE)=0, "regular",VLOOKUP(A44,PROFESSORES_FGA!B$1:G$1033,6,FALSE))</f>
        <v>Matéria CNA</v>
      </c>
    </row>
    <row r="45" spans="1:6">
      <c r="A45" s="65" t="s">
        <v>693</v>
      </c>
      <c r="B45" s="65" t="s">
        <v>22</v>
      </c>
      <c r="C45" s="65">
        <f>SUMIF(ListaOferta3!$K$1:$K$1073,A45,ListaOferta3!$M$1:$M$1073)</f>
        <v>0</v>
      </c>
      <c r="D45" s="65">
        <f>SUMIF(ListaOferta3!$K$1:$K$1073,A45,ListaOferta3!$N$1:$N$1073)</f>
        <v>0</v>
      </c>
      <c r="E45" s="65" t="s">
        <v>685</v>
      </c>
      <c r="F45" s="65" t="str">
        <f>IF(VLOOKUP(A45,PROFESSORES_FGA!B$1:G$1033,6,FALSE)=0, "regular",VLOOKUP(A45,PROFESSORES_FGA!B$1:G$1033,6,FALSE))</f>
        <v>Matéria Eletronica (30 horas)</v>
      </c>
    </row>
    <row r="46" spans="1:6">
      <c r="A46" s="65" t="s">
        <v>393</v>
      </c>
      <c r="B46" s="65" t="s">
        <v>329</v>
      </c>
      <c r="C46" s="65">
        <f>SUMIF(ListaOferta3!$K$1:$K$1073,A46,ListaOferta3!$M$1:$M$1073)</f>
        <v>8</v>
      </c>
      <c r="D46" s="65">
        <f>SUMIF(ListaOferta3!$K$1:$K$1073,A46,ListaOferta3!$N$1:$N$1073)</f>
        <v>120</v>
      </c>
      <c r="E46" s="65" t="s">
        <v>685</v>
      </c>
      <c r="F46" s="65" t="str">
        <f>IF(VLOOKUP(A46,PROFESSORES_FGA!B$1:G$1033,6,FALSE)=0, "regular",VLOOKUP(A46,PROFESSORES_FGA!B$1:G$1033,6,FALSE))</f>
        <v>regular</v>
      </c>
    </row>
    <row r="47" spans="1:6">
      <c r="A47" s="65" t="s">
        <v>725</v>
      </c>
      <c r="B47" s="65" t="s">
        <v>566</v>
      </c>
      <c r="C47" s="65">
        <f>SUMIF(ListaOferta3!$K$1:$K$1073,A47,ListaOferta3!$M$1:$M$1073)</f>
        <v>0</v>
      </c>
      <c r="D47" s="65">
        <f>SUMIF(ListaOferta3!$K$1:$K$1073,A47,ListaOferta3!$N$1:$N$1073)</f>
        <v>0</v>
      </c>
      <c r="E47" s="65" t="s">
        <v>685</v>
      </c>
      <c r="F47" s="65" t="str">
        <f>IF(VLOOKUP(A47,PROFESSORES_FGA!B$1:G$1033,6,FALSE)=0, "regular",VLOOKUP(A47,PROFESSORES_FGA!B$1:G$1033,6,FALSE))</f>
        <v>regular</v>
      </c>
    </row>
    <row r="48" spans="1:6">
      <c r="A48" s="65" t="s">
        <v>218</v>
      </c>
      <c r="B48" s="65" t="s">
        <v>134</v>
      </c>
      <c r="C48" s="65">
        <f>SUMIF(ListaOferta3!$K$1:$K$1073,A48,ListaOferta3!$M$1:$M$1073)</f>
        <v>8</v>
      </c>
      <c r="D48" s="65">
        <f>SUMIF(ListaOferta3!$K$1:$K$1073,A48,ListaOferta3!$N$1:$N$1073)</f>
        <v>120</v>
      </c>
      <c r="E48" s="65" t="s">
        <v>685</v>
      </c>
      <c r="F48" s="65" t="str">
        <f>IF(VLOOKUP(A48,PROFESSORES_FGA!B$1:G$1033,6,FALSE)=0, "regular",VLOOKUP(A48,PROFESSORES_FGA!B$1:G$1033,6,FALSE))</f>
        <v>Matéria Energia</v>
      </c>
    </row>
    <row r="49" spans="1:6">
      <c r="A49" s="65" t="s">
        <v>617</v>
      </c>
      <c r="B49" s="65" t="s">
        <v>566</v>
      </c>
      <c r="C49" s="65">
        <f>SUMIF(ListaOferta3!$K$1:$K$1073,A49,ListaOferta3!$M$1:$M$1073)</f>
        <v>8</v>
      </c>
      <c r="D49" s="65">
        <f>SUMIF(ListaOferta3!$K$1:$K$1073,A49,ListaOferta3!$N$1:$N$1073)</f>
        <v>120</v>
      </c>
      <c r="E49" s="65" t="s">
        <v>685</v>
      </c>
      <c r="F49" s="65" t="str">
        <f>IF(VLOOKUP(A49,PROFESSORES_FGA!B$1:G$1033,6,FALSE)=0, "regular",VLOOKUP(A49,PROFESSORES_FGA!B$1:G$1033,6,FALSE))</f>
        <v>regular</v>
      </c>
    </row>
    <row r="50" spans="1:6">
      <c r="A50" s="65" t="s">
        <v>350</v>
      </c>
      <c r="B50" s="65" t="s">
        <v>329</v>
      </c>
      <c r="C50" s="65">
        <f>SUMIF(ListaOferta3!$K$1:$K$1073,A50,ListaOferta3!$M$1:$M$1073)</f>
        <v>10</v>
      </c>
      <c r="D50" s="65">
        <f>SUMIF(ListaOferta3!$K$1:$K$1073,A50,ListaOferta3!$N$1:$N$1073)</f>
        <v>150</v>
      </c>
      <c r="E50" s="65" t="s">
        <v>685</v>
      </c>
      <c r="F50" s="65" t="str">
        <f>IF(VLOOKUP(A50,PROFESSORES_FGA!B$1:G$1033,6,FALSE)=0, "regular",VLOOKUP(A50,PROFESSORES_FGA!B$1:G$1033,6,FALSE))</f>
        <v>regular</v>
      </c>
    </row>
    <row r="51" spans="1:6">
      <c r="A51" s="65" t="s">
        <v>192</v>
      </c>
      <c r="B51" s="65" t="s">
        <v>134</v>
      </c>
      <c r="C51" s="65">
        <f>SUMIF(ListaOferta3!$K$1:$K$1073,A51,ListaOferta3!$M$1:$M$1073)</f>
        <v>12</v>
      </c>
      <c r="D51" s="65">
        <f>SUMIF(ListaOferta3!$K$1:$K$1073,A51,ListaOferta3!$N$1:$N$1073)</f>
        <v>180</v>
      </c>
      <c r="E51" s="65" t="s">
        <v>685</v>
      </c>
      <c r="F51" s="65" t="str">
        <f>IF(VLOOKUP(A51,PROFESSORES_FGA!B$1:G$1033,6,FALSE)=0, "regular",VLOOKUP(A51,PROFESSORES_FGA!B$1:G$1033,6,FALSE))</f>
        <v>regular</v>
      </c>
    </row>
    <row r="52" spans="1:6">
      <c r="A52" s="65" t="s">
        <v>389</v>
      </c>
      <c r="B52" s="65" t="s">
        <v>329</v>
      </c>
      <c r="C52" s="65">
        <f>SUMIF(ListaOferta3!$K$1:$K$1073,A52,ListaOferta3!$M$1:$M$1073)</f>
        <v>8</v>
      </c>
      <c r="D52" s="65">
        <f>SUMIF(ListaOferta3!$K$1:$K$1073,A52,ListaOferta3!$N$1:$N$1073)</f>
        <v>120</v>
      </c>
      <c r="E52" s="65" t="s">
        <v>685</v>
      </c>
      <c r="F52" s="65" t="str">
        <f>IF(VLOOKUP(A52,PROFESSORES_FGA!B$1:G$1033,6,FALSE)=0, "regular",VLOOKUP(A52,PROFESSORES_FGA!B$1:G$1033,6,FALSE))</f>
        <v>regular</v>
      </c>
    </row>
    <row r="53" spans="1:6">
      <c r="A53" s="65" t="s">
        <v>587</v>
      </c>
      <c r="B53" s="65" t="s">
        <v>566</v>
      </c>
      <c r="C53" s="65">
        <f>SUMIF(ListaOferta3!$K$1:$K$1073,A53,ListaOferta3!$M$1:$M$1073)</f>
        <v>8</v>
      </c>
      <c r="D53" s="65">
        <f>SUMIF(ListaOferta3!$K$1:$K$1073,A53,ListaOferta3!$N$1:$N$1073)</f>
        <v>120</v>
      </c>
      <c r="E53" s="65" t="s">
        <v>685</v>
      </c>
      <c r="F53" s="65" t="str">
        <f>IF(VLOOKUP(A53,PROFESSORES_FGA!B$1:G$1033,6,FALSE)=0, "regular",VLOOKUP(A53,PROFESSORES_FGA!B$1:G$1033,6,FALSE))</f>
        <v>regular</v>
      </c>
    </row>
    <row r="54" spans="1:6">
      <c r="A54" s="65" t="s">
        <v>152</v>
      </c>
      <c r="B54" s="65" t="s">
        <v>134</v>
      </c>
      <c r="C54" s="65">
        <f>SUMIF(ListaOferta3!$K$1:$K$1073,A54,ListaOferta3!$M$1:$M$1073)</f>
        <v>12</v>
      </c>
      <c r="D54" s="65">
        <f>SUMIF(ListaOferta3!$K$1:$K$1073,A54,ListaOferta3!$N$1:$N$1073)</f>
        <v>180</v>
      </c>
      <c r="E54" s="65" t="s">
        <v>685</v>
      </c>
      <c r="F54" s="65" t="str">
        <f>IF(VLOOKUP(A54,PROFESSORES_FGA!B$1:G$1033,6,FALSE)=0, "regular",VLOOKUP(A54,PROFESSORES_FGA!B$1:G$1033,6,FALSE))</f>
        <v>regular</v>
      </c>
    </row>
    <row r="55" spans="1:6">
      <c r="A55" s="65" t="s">
        <v>497</v>
      </c>
      <c r="B55" s="65" t="s">
        <v>461</v>
      </c>
      <c r="C55" s="65">
        <f>SUMIF(ListaOferta3!$K$1:$K$1073,A55,ListaOferta3!$M$1:$M$1073)</f>
        <v>9</v>
      </c>
      <c r="D55" s="65">
        <f>SUMIF(ListaOferta3!$K$1:$K$1073,A55,ListaOferta3!$N$1:$N$1073)</f>
        <v>135</v>
      </c>
      <c r="E55" s="65" t="s">
        <v>685</v>
      </c>
      <c r="F55" s="65" t="str">
        <f>IF(VLOOKUP(A55,PROFESSORES_FGA!B$1:G$1033,6,FALSE)=0, "regular",VLOOKUP(A55,PROFESSORES_FGA!B$1:G$1033,6,FALSE))</f>
        <v>regular</v>
      </c>
    </row>
    <row r="56" spans="1:6">
      <c r="A56" s="65" t="s">
        <v>594</v>
      </c>
      <c r="B56" s="65" t="s">
        <v>566</v>
      </c>
      <c r="C56" s="65">
        <f>SUMIF(ListaOferta3!$K$1:$K$1073,A56,ListaOferta3!$M$1:$M$1073)</f>
        <v>8</v>
      </c>
      <c r="D56" s="65">
        <f>SUMIF(ListaOferta3!$K$1:$K$1073,A56,ListaOferta3!$N$1:$N$1073)</f>
        <v>120</v>
      </c>
      <c r="E56" s="65" t="s">
        <v>685</v>
      </c>
      <c r="F56" s="65" t="str">
        <f>IF(VLOOKUP(A56,PROFESSORES_FGA!B$1:G$1033,6,FALSE)=0, "regular",VLOOKUP(A56,PROFESSORES_FGA!B$1:G$1033,6,FALSE))</f>
        <v>regular</v>
      </c>
    </row>
    <row r="57" spans="1:6">
      <c r="A57" s="65" t="s">
        <v>514</v>
      </c>
      <c r="B57" s="65" t="s">
        <v>461</v>
      </c>
      <c r="C57" s="65">
        <f>SUMIF(ListaOferta3!$K$1:$K$1073,A57,ListaOferta3!$M$1:$M$1073)</f>
        <v>10</v>
      </c>
      <c r="D57" s="65">
        <f>SUMIF(ListaOferta3!$K$1:$K$1073,A57,ListaOferta3!$N$1:$N$1073)</f>
        <v>150</v>
      </c>
      <c r="E57" s="65" t="s">
        <v>685</v>
      </c>
      <c r="F57" s="65" t="str">
        <f>IF(VLOOKUP(A57,PROFESSORES_FGA!B$1:G$1033,6,FALSE)=0, "regular",VLOOKUP(A57,PROFESSORES_FGA!B$1:G$1033,6,FALSE))</f>
        <v>regular</v>
      </c>
    </row>
    <row r="58" spans="1:6">
      <c r="A58" s="65" t="s">
        <v>382</v>
      </c>
      <c r="B58" s="65" t="s">
        <v>329</v>
      </c>
      <c r="C58" s="65">
        <f>SUMIF(ListaOferta3!$K$1:$K$1073,A58,ListaOferta3!$M$1:$M$1073)</f>
        <v>6</v>
      </c>
      <c r="D58" s="65">
        <f>SUMIF(ListaOferta3!$K$1:$K$1073,A58,ListaOferta3!$N$1:$N$1073)</f>
        <v>90</v>
      </c>
      <c r="E58" s="65" t="s">
        <v>685</v>
      </c>
      <c r="F58" s="65" t="str">
        <f>IF(VLOOKUP(A58,PROFESSORES_FGA!B$1:G$1033,6,FALSE)=0, "regular",VLOOKUP(A58,PROFESSORES_FGA!B$1:G$1033,6,FALSE))</f>
        <v>regular</v>
      </c>
    </row>
    <row r="59" spans="1:6">
      <c r="A59" s="65" t="s">
        <v>476</v>
      </c>
      <c r="B59" s="65" t="s">
        <v>461</v>
      </c>
      <c r="C59" s="65">
        <f>SUMIF(ListaOferta3!$K$1:$K$1073,A59,ListaOferta3!$M$1:$M$1073)</f>
        <v>8</v>
      </c>
      <c r="D59" s="65">
        <f>SUMIF(ListaOferta3!$K$1:$K$1073,A59,ListaOferta3!$N$1:$N$1073)</f>
        <v>120</v>
      </c>
      <c r="E59" s="65" t="s">
        <v>685</v>
      </c>
      <c r="F59" s="65" t="str">
        <f>IF(VLOOKUP(A59,PROFESSORES_FGA!B$1:G$1033,6,FALSE)=0, "regular",VLOOKUP(A59,PROFESSORES_FGA!B$1:G$1033,6,FALSE))</f>
        <v>regular</v>
      </c>
    </row>
    <row r="60" spans="1:6">
      <c r="A60" s="65" t="s">
        <v>526</v>
      </c>
      <c r="B60" s="65" t="s">
        <v>461</v>
      </c>
      <c r="C60" s="65">
        <f>SUMIF(ListaOferta3!$K$1:$K$1073,A60,ListaOferta3!$M$1:$M$1073)</f>
        <v>8</v>
      </c>
      <c r="D60" s="65">
        <f>SUMIF(ListaOferta3!$K$1:$K$1073,A60,ListaOferta3!$N$1:$N$1073)</f>
        <v>120</v>
      </c>
      <c r="E60" s="65" t="s">
        <v>685</v>
      </c>
      <c r="F60" s="65" t="str">
        <f>IF(VLOOKUP(A60,PROFESSORES_FGA!B$1:G$1033,6,FALSE)=0, "regular",VLOOKUP(A60,PROFESSORES_FGA!B$1:G$1033,6,FALSE))</f>
        <v>regular</v>
      </c>
    </row>
    <row r="61" spans="1:6">
      <c r="A61" s="65" t="s">
        <v>90</v>
      </c>
      <c r="B61" s="65" t="s">
        <v>22</v>
      </c>
      <c r="C61" s="65">
        <f>SUMIF(ListaOferta3!$K$1:$K$1073,A61,ListaOferta3!$M$1:$M$1073)</f>
        <v>8</v>
      </c>
      <c r="D61" s="65">
        <f>SUMIF(ListaOferta3!$K$1:$K$1073,A61,ListaOferta3!$N$1:$N$1073)</f>
        <v>120</v>
      </c>
      <c r="E61" s="65" t="s">
        <v>685</v>
      </c>
      <c r="F61" s="65" t="str">
        <f>IF(VLOOKUP(A61,PROFESSORES_FGA!B$1:G$1033,6,FALSE)=0, "regular",VLOOKUP(A61,PROFESSORES_FGA!B$1:G$1033,6,FALSE))</f>
        <v>regular</v>
      </c>
    </row>
    <row r="62" spans="1:6">
      <c r="A62" s="65" t="s">
        <v>279</v>
      </c>
      <c r="B62" s="65" t="s">
        <v>709</v>
      </c>
      <c r="C62" s="65">
        <f>SUMIF(ListaOferta3!$K$1:$K$1073,A62,ListaOferta3!$M$1:$M$1073)</f>
        <v>4</v>
      </c>
      <c r="D62" s="65">
        <f>SUMIF(ListaOferta3!$K$1:$K$1073,A62,ListaOferta3!$N$1:$N$1073)</f>
        <v>60</v>
      </c>
      <c r="E62" s="65" t="s">
        <v>710</v>
      </c>
      <c r="F62" s="65" t="str">
        <f>IF(VLOOKUP(A62,PROFESSORES_FGA!B$1:G$1033,6,FALSE)=0, "regular",VLOOKUP(A62,PROFESSORES_FGA!B$1:G$1033,6,FALSE))</f>
        <v>regular</v>
      </c>
    </row>
    <row r="63" spans="1:6">
      <c r="A63" s="65" t="s">
        <v>278</v>
      </c>
      <c r="B63" s="65" t="s">
        <v>709</v>
      </c>
      <c r="C63" s="65">
        <f>SUMIF(ListaOferta3!$K$1:$K$1073,A63,ListaOferta3!$M$1:$M$1073)</f>
        <v>8</v>
      </c>
      <c r="D63" s="65">
        <f>SUMIF(ListaOferta3!$K$1:$K$1073,A63,ListaOferta3!$N$1:$N$1073)</f>
        <v>120</v>
      </c>
      <c r="E63" s="65" t="s">
        <v>685</v>
      </c>
      <c r="F63" s="65" t="str">
        <f>IF(VLOOKUP(A63,PROFESSORES_FGA!B$1:G$1033,6,FALSE)=0, "regular",VLOOKUP(A63,PROFESSORES_FGA!B$1:G$1033,6,FALSE))</f>
        <v>regular</v>
      </c>
    </row>
    <row r="64" spans="1:6">
      <c r="A64" s="65" t="s">
        <v>562</v>
      </c>
      <c r="B64" s="65" t="s">
        <v>461</v>
      </c>
      <c r="C64" s="65">
        <f>SUMIF(ListaOferta3!$K$1:$K$1073,A64,ListaOferta3!$M$1:$M$1073)</f>
        <v>5</v>
      </c>
      <c r="D64" s="65">
        <f>SUMIF(ListaOferta3!$K$1:$K$1073,A64,ListaOferta3!$N$1:$N$1073)</f>
        <v>75</v>
      </c>
      <c r="E64" s="65" t="s">
        <v>685</v>
      </c>
      <c r="F64" s="65" t="str">
        <f>IF(VLOOKUP(A64,PROFESSORES_FGA!B$1:G$1033,6,FALSE)=0, "regular",VLOOKUP(A64,PROFESSORES_FGA!B$1:G$1033,6,FALSE))</f>
        <v>regular</v>
      </c>
    </row>
    <row r="65" spans="1:6">
      <c r="A65" s="65" t="s">
        <v>306</v>
      </c>
      <c r="B65" s="65" t="s">
        <v>329</v>
      </c>
      <c r="C65" s="65">
        <f>SUMIF(ListaOferta3!$K$1:$K$1073,A65,ListaOferta3!$M$1:$M$1073)</f>
        <v>10</v>
      </c>
      <c r="D65" s="65">
        <f>SUMIF(ListaOferta3!$K$1:$K$1073,A65,ListaOferta3!$N$1:$N$1073)</f>
        <v>150</v>
      </c>
      <c r="E65" s="65" t="s">
        <v>685</v>
      </c>
      <c r="F65" s="65" t="str">
        <f>IF(VLOOKUP(A65,PROFESSORES_FGA!B$1:G$1033,6,FALSE)=0, "regular",VLOOKUP(A65,PROFESSORES_FGA!B$1:G$1033,6,FALSE))</f>
        <v>Matéria CNA</v>
      </c>
    </row>
    <row r="66" spans="1:6">
      <c r="A66" s="65" t="s">
        <v>479</v>
      </c>
      <c r="B66" s="65" t="s">
        <v>461</v>
      </c>
      <c r="C66" s="65">
        <f>SUMIF(ListaOferta3!$K$1:$K$1073,A66,ListaOferta3!$M$1:$M$1073)</f>
        <v>8</v>
      </c>
      <c r="D66" s="65">
        <f>SUMIF(ListaOferta3!$K$1:$K$1073,A66,ListaOferta3!$N$1:$N$1073)</f>
        <v>120</v>
      </c>
      <c r="E66" s="65" t="s">
        <v>685</v>
      </c>
      <c r="F66" s="65" t="str">
        <f>IF(VLOOKUP(A66,PROFESSORES_FGA!B$1:G$1033,6,FALSE)=0, "regular",VLOOKUP(A66,PROFESSORES_FGA!B$1:G$1033,6,FALSE))</f>
        <v>regular</v>
      </c>
    </row>
    <row r="67" spans="1:6">
      <c r="A67" s="65" t="s">
        <v>402</v>
      </c>
      <c r="B67" s="65" t="s">
        <v>329</v>
      </c>
      <c r="C67" s="65">
        <f>SUMIF(ListaOferta3!$K$1:$K$1073,A67,ListaOferta3!$M$1:$M$1073)</f>
        <v>13</v>
      </c>
      <c r="D67" s="65">
        <f>SUMIF(ListaOferta3!$K$1:$K$1073,A67,ListaOferta3!$N$1:$N$1073)</f>
        <v>195</v>
      </c>
      <c r="E67" s="65" t="s">
        <v>685</v>
      </c>
      <c r="F67" s="65" t="str">
        <f>IF(VLOOKUP(A67,PROFESSORES_FGA!B$1:G$1033,6,FALSE)=0, "regular",VLOOKUP(A67,PROFESSORES_FGA!B$1:G$1033,6,FALSE))</f>
        <v>regular</v>
      </c>
    </row>
    <row r="68" spans="1:6">
      <c r="A68" s="65" t="s">
        <v>816</v>
      </c>
      <c r="B68" s="65" t="s">
        <v>566</v>
      </c>
      <c r="C68" s="65">
        <f>SUMIF(ListaOferta3!$K$1:$K$1073,A68,ListaOferta3!$M$1:$M$1073)</f>
        <v>0</v>
      </c>
      <c r="D68" s="65">
        <f>SUMIF(ListaOferta3!$K$1:$K$1073,A68,ListaOferta3!$N$1:$N$1073)</f>
        <v>0</v>
      </c>
      <c r="E68" s="65" t="s">
        <v>685</v>
      </c>
      <c r="F68" s="65" t="e">
        <f>IF(VLOOKUP(A68,PROFESSORES_FGA!B$1:G$1033,6,FALSE)=0, "regular",VLOOKUP(A68,PROFESSORES_FGA!B$1:G$1033,6,FALSE))</f>
        <v>#N/A</v>
      </c>
    </row>
    <row r="69" spans="1:6">
      <c r="A69" s="65" t="s">
        <v>261</v>
      </c>
      <c r="B69" s="65" t="s">
        <v>709</v>
      </c>
      <c r="C69" s="65">
        <f>SUMIF(ListaOferta3!$K$1:$K$1073,A69,ListaOferta3!$M$1:$M$1073)</f>
        <v>12</v>
      </c>
      <c r="D69" s="65">
        <f>SUMIF(ListaOferta3!$K$1:$K$1073,A69,ListaOferta3!$N$1:$N$1073)</f>
        <v>180</v>
      </c>
      <c r="E69" s="65" t="s">
        <v>685</v>
      </c>
      <c r="F69" s="65" t="str">
        <f>IF(VLOOKUP(A69,PROFESSORES_FGA!B$1:G$1033,6,FALSE)=0, "regular",VLOOKUP(A69,PROFESSORES_FGA!B$1:G$1033,6,FALSE))</f>
        <v>regular</v>
      </c>
    </row>
    <row r="70" spans="1:6">
      <c r="A70" s="65" t="s">
        <v>46</v>
      </c>
      <c r="B70" s="65" t="s">
        <v>22</v>
      </c>
      <c r="C70" s="65">
        <f>SUMIF(ListaOferta3!$K$1:$K$1073,A70,ListaOferta3!$M$1:$M$1073)</f>
        <v>5</v>
      </c>
      <c r="D70" s="65">
        <f>SUMIF(ListaOferta3!$K$1:$K$1073,A70,ListaOferta3!$N$1:$N$1073)</f>
        <v>75</v>
      </c>
      <c r="E70" s="65" t="s">
        <v>697</v>
      </c>
      <c r="F70" s="65" t="str">
        <f>IF(VLOOKUP(A70,PROFESSORES_FGA!B$1:G$1033,6,FALSE)=0, "regular",VLOOKUP(A70,PROFESSORES_FGA!B$1:G$1033,6,FALSE))</f>
        <v>Matéria Energia</v>
      </c>
    </row>
    <row r="71" spans="1:6">
      <c r="A71" s="65" t="s">
        <v>390</v>
      </c>
      <c r="B71" s="65" t="s">
        <v>329</v>
      </c>
      <c r="C71" s="65">
        <f>SUMIF(ListaOferta3!$K$1:$K$1073,A71,ListaOferta3!$M$1:$M$1073)</f>
        <v>8</v>
      </c>
      <c r="D71" s="65">
        <f>SUMIF(ListaOferta3!$K$1:$K$1073,A71,ListaOferta3!$N$1:$N$1073)</f>
        <v>120</v>
      </c>
      <c r="E71" s="65" t="s">
        <v>710</v>
      </c>
      <c r="F71" s="65" t="str">
        <f>IF(VLOOKUP(A71,PROFESSORES_FGA!B$1:G$1033,6,FALSE)=0, "regular",VLOOKUP(A71,PROFESSORES_FGA!B$1:G$1033,6,FALSE))</f>
        <v>regular</v>
      </c>
    </row>
    <row r="72" spans="1:6">
      <c r="A72" s="65" t="s">
        <v>533</v>
      </c>
      <c r="B72" s="65" t="s">
        <v>461</v>
      </c>
      <c r="C72" s="65">
        <f>SUMIF(ListaOferta3!$K$1:$K$1073,A72,ListaOferta3!$M$1:$M$1073)</f>
        <v>8</v>
      </c>
      <c r="D72" s="65">
        <f>SUMIF(ListaOferta3!$K$1:$K$1073,A72,ListaOferta3!$N$1:$N$1073)</f>
        <v>120</v>
      </c>
      <c r="E72" s="65" t="s">
        <v>685</v>
      </c>
      <c r="F72" s="65" t="str">
        <f>IF(VLOOKUP(A72,PROFESSORES_FGA!B$1:G$1033,6,FALSE)=0, "regular",VLOOKUP(A72,PROFESSORES_FGA!B$1:G$1033,6,FALSE))</f>
        <v>regular</v>
      </c>
    </row>
    <row r="73" spans="1:6">
      <c r="A73" s="65" t="s">
        <v>438</v>
      </c>
      <c r="B73" s="65" t="s">
        <v>329</v>
      </c>
      <c r="C73" s="65">
        <f>SUMIF(ListaOferta3!$K$1:$K$1073,A73,ListaOferta3!$M$1:$M$1073)</f>
        <v>8</v>
      </c>
      <c r="D73" s="65">
        <f>SUMIF(ListaOferta3!$K$1:$K$1073,A73,ListaOferta3!$N$1:$N$1073)</f>
        <v>120</v>
      </c>
      <c r="E73" s="65" t="s">
        <v>685</v>
      </c>
      <c r="F73" s="65" t="str">
        <f>IF(VLOOKUP(A73,PROFESSORES_FGA!B$1:G$1033,6,FALSE)=0, "regular",VLOOKUP(A73,PROFESSORES_FGA!B$1:G$1033,6,FALSE))</f>
        <v>regular</v>
      </c>
    </row>
    <row r="74" spans="1:6">
      <c r="A74" s="65" t="s">
        <v>411</v>
      </c>
      <c r="B74" s="65" t="s">
        <v>329</v>
      </c>
      <c r="C74" s="65">
        <f>SUMIF(ListaOferta3!$K$1:$K$1073,A74,ListaOferta3!$M$1:$M$1073)</f>
        <v>10</v>
      </c>
      <c r="D74" s="65">
        <f>SUMIF(ListaOferta3!$K$1:$K$1073,A74,ListaOferta3!$N$1:$N$1073)</f>
        <v>150</v>
      </c>
      <c r="E74" s="65" t="s">
        <v>685</v>
      </c>
      <c r="F74" s="65" t="str">
        <f>IF(VLOOKUP(A74,PROFESSORES_FGA!B$1:G$1033,6,FALSE)=0, "regular",VLOOKUP(A74,PROFESSORES_FGA!B$1:G$1033,6,FALSE))</f>
        <v>regular</v>
      </c>
    </row>
    <row r="75" spans="1:6">
      <c r="A75" s="65" t="s">
        <v>133</v>
      </c>
      <c r="B75" s="65" t="s">
        <v>134</v>
      </c>
      <c r="C75" s="65">
        <f>SUMIF(ListaOferta3!$K$1:$K$1073,A75,ListaOferta3!$M$1:$M$1073)</f>
        <v>8</v>
      </c>
      <c r="D75" s="65">
        <f>SUMIF(ListaOferta3!$K$1:$K$1073,A75,ListaOferta3!$N$1:$N$1073)</f>
        <v>120</v>
      </c>
      <c r="E75" s="65" t="s">
        <v>685</v>
      </c>
      <c r="F75" s="65" t="str">
        <f>IF(VLOOKUP(A75,PROFESSORES_FGA!B$1:G$1033,6,FALSE)=0, "regular",VLOOKUP(A75,PROFESSORES_FGA!B$1:G$1033,6,FALSE))</f>
        <v>Coordenação da pós-graduação</v>
      </c>
    </row>
    <row r="76" spans="1:6">
      <c r="A76" s="65" t="s">
        <v>492</v>
      </c>
      <c r="B76" s="65" t="s">
        <v>461</v>
      </c>
      <c r="C76" s="65">
        <f>SUMIF(ListaOferta3!$K$1:$K$1073,A76,ListaOferta3!$M$1:$M$1073)</f>
        <v>8</v>
      </c>
      <c r="D76" s="65">
        <f>SUMIF(ListaOferta3!$K$1:$K$1073,A76,ListaOferta3!$N$1:$N$1073)</f>
        <v>120</v>
      </c>
      <c r="E76" s="65" t="s">
        <v>685</v>
      </c>
      <c r="F76" s="65" t="str">
        <f>IF(VLOOKUP(A76,PROFESSORES_FGA!B$1:G$1033,6,FALSE)=0, "regular",VLOOKUP(A76,PROFESSORES_FGA!B$1:G$1033,6,FALSE))</f>
        <v>regular</v>
      </c>
    </row>
    <row r="77" spans="1:6">
      <c r="A77" s="65" t="s">
        <v>715</v>
      </c>
      <c r="B77" s="65" t="s">
        <v>329</v>
      </c>
      <c r="C77" s="65">
        <f>SUMIF(ListaOferta3!$K$1:$K$1073,A77,ListaOferta3!$M$1:$M$1073)</f>
        <v>0</v>
      </c>
      <c r="D77" s="65">
        <f>SUMIF(ListaOferta3!$K$1:$K$1073,A77,ListaOferta3!$N$1:$N$1073)</f>
        <v>0</v>
      </c>
      <c r="E77" s="65" t="s">
        <v>685</v>
      </c>
      <c r="F77" s="65" t="str">
        <f>IF(VLOOKUP(A77,PROFESSORES_FGA!B$1:G$1033,6,FALSE)=0, "regular",VLOOKUP(A77,PROFESSORES_FGA!B$1:G$1033,6,FALSE))</f>
        <v>regular</v>
      </c>
    </row>
    <row r="78" spans="1:6">
      <c r="A78" s="65" t="s">
        <v>315</v>
      </c>
      <c r="B78" s="65" t="s">
        <v>709</v>
      </c>
      <c r="C78" s="65">
        <f>SUMIF(ListaOferta3!$K$1:$K$1073,A78,ListaOferta3!$M$1:$M$1073)</f>
        <v>4</v>
      </c>
      <c r="D78" s="65">
        <f>SUMIF(ListaOferta3!$K$1:$K$1073,A78,ListaOferta3!$N$1:$N$1073)</f>
        <v>60</v>
      </c>
      <c r="E78" s="65" t="s">
        <v>685</v>
      </c>
      <c r="F78" s="65" t="str">
        <f>IF(VLOOKUP(A78,PROFESSORES_FGA!B$1:G$1033,6,FALSE)=0, "regular",VLOOKUP(A78,PROFESSORES_FGA!B$1:G$1033,6,FALSE))</f>
        <v>regular</v>
      </c>
    </row>
    <row r="79" spans="1:6">
      <c r="A79" s="65" t="s">
        <v>184</v>
      </c>
      <c r="B79" s="65" t="s">
        <v>134</v>
      </c>
      <c r="C79" s="65">
        <f>SUMIF(ListaOferta3!$K$1:$K$1073,A79,ListaOferta3!$M$1:$M$1073)</f>
        <v>8</v>
      </c>
      <c r="D79" s="65">
        <f>SUMIF(ListaOferta3!$K$1:$K$1073,A79,ListaOferta3!$N$1:$N$1073)</f>
        <v>120</v>
      </c>
      <c r="E79" s="65" t="s">
        <v>685</v>
      </c>
      <c r="F79" s="65" t="str">
        <f>IF(VLOOKUP(A79,PROFESSORES_FGA!B$1:G$1033,6,FALSE)=0, "regular",VLOOKUP(A79,PROFESSORES_FGA!B$1:G$1033,6,FALSE))</f>
        <v>regular</v>
      </c>
    </row>
    <row r="80" spans="1:6">
      <c r="A80" s="65" t="s">
        <v>155</v>
      </c>
      <c r="B80" s="65" t="s">
        <v>134</v>
      </c>
      <c r="C80" s="65">
        <f>SUMIF(ListaOferta3!$K$1:$K$1073,A80,ListaOferta3!$M$1:$M$1073)</f>
        <v>10</v>
      </c>
      <c r="D80" s="65">
        <f>SUMIF(ListaOferta3!$K$1:$K$1073,A80,ListaOferta3!$N$1:$N$1073)</f>
        <v>150</v>
      </c>
      <c r="E80" s="65" t="s">
        <v>685</v>
      </c>
      <c r="F80" s="65" t="str">
        <f>IF(VLOOKUP(A80,PROFESSORES_FGA!B$1:G$1033,6,FALSE)=0, "regular",VLOOKUP(A80,PROFESSORES_FGA!B$1:G$1033,6,FALSE))</f>
        <v>regular</v>
      </c>
    </row>
    <row r="81" spans="1:6">
      <c r="A81" s="65" t="s">
        <v>258</v>
      </c>
      <c r="B81" s="65" t="s">
        <v>709</v>
      </c>
      <c r="C81" s="65">
        <f>SUMIF(ListaOferta3!$K$1:$K$1073,A81,ListaOferta3!$M$1:$M$1073)</f>
        <v>12</v>
      </c>
      <c r="D81" s="65">
        <f>SUMIF(ListaOferta3!$K$1:$K$1073,A81,ListaOferta3!$N$1:$N$1073)</f>
        <v>180</v>
      </c>
      <c r="E81" s="65" t="s">
        <v>685</v>
      </c>
      <c r="F81" s="65" t="str">
        <f>IF(VLOOKUP(A81,PROFESSORES_FGA!B$1:G$1033,6,FALSE)=0, "regular",VLOOKUP(A81,PROFESSORES_FGA!B$1:G$1033,6,FALSE))</f>
        <v xml:space="preserve"> 4 créditos no Software</v>
      </c>
    </row>
    <row r="82" spans="1:6">
      <c r="A82" s="65" t="s">
        <v>707</v>
      </c>
      <c r="B82" s="65" t="s">
        <v>134</v>
      </c>
      <c r="C82" s="65">
        <f>SUMIF(ListaOferta3!$K$1:$K$1073,A82,ListaOferta3!$M$1:$M$1073)</f>
        <v>0</v>
      </c>
      <c r="D82" s="65">
        <f>SUMIF(ListaOferta3!$K$1:$K$1073,A82,ListaOferta3!$N$1:$N$1073)</f>
        <v>0</v>
      </c>
      <c r="E82" s="65" t="s">
        <v>685</v>
      </c>
      <c r="F82" s="65" t="str">
        <f>IF(VLOOKUP(A82,PROFESSORES_FGA!B$1:G$1033,6,FALSE)=0, "regular",VLOOKUP(A82,PROFESSORES_FGA!B$1:G$1033,6,FALSE))</f>
        <v>regular</v>
      </c>
    </row>
    <row r="83" spans="1:6">
      <c r="A83" s="65" t="s">
        <v>817</v>
      </c>
      <c r="B83" s="65" t="s">
        <v>566</v>
      </c>
      <c r="C83" s="65">
        <f>SUMIF(ListaOferta3!$K$1:$K$1073,A83,ListaOferta3!$M$1:$M$1073)</f>
        <v>8</v>
      </c>
      <c r="D83" s="65">
        <f>SUMIF(ListaOferta3!$K$1:$K$1073,A83,ListaOferta3!$N$1:$N$1073)</f>
        <v>120</v>
      </c>
      <c r="E83" s="65" t="s">
        <v>685</v>
      </c>
      <c r="F83" s="65" t="str">
        <f>IF(VLOOKUP(A83,PROFESSORES_FGA!B$1:G$1033,6,FALSE)=0, "regular",VLOOKUP(A83,PROFESSORES_FGA!B$1:G$1033,6,FALSE))</f>
        <v>regular</v>
      </c>
    </row>
    <row r="84" spans="1:6">
      <c r="A84" s="65" t="s">
        <v>577</v>
      </c>
      <c r="B84" s="65" t="s">
        <v>566</v>
      </c>
      <c r="C84" s="65">
        <f>SUMIF(ListaOferta3!$K$1:$K$1073,A84,ListaOferta3!$M$1:$M$1073)</f>
        <v>8</v>
      </c>
      <c r="D84" s="65">
        <f>SUMIF(ListaOferta3!$K$1:$K$1073,A84,ListaOferta3!$N$1:$N$1073)</f>
        <v>120</v>
      </c>
      <c r="E84" s="65" t="s">
        <v>685</v>
      </c>
      <c r="F84" s="65" t="str">
        <f>IF(VLOOKUP(A84,PROFESSORES_FGA!B$1:G$1033,6,FALSE)=0, "regular",VLOOKUP(A84,PROFESSORES_FGA!B$1:G$1033,6,FALSE))</f>
        <v>regular</v>
      </c>
    </row>
    <row r="85" spans="1:6">
      <c r="A85" s="65" t="s">
        <v>570</v>
      </c>
      <c r="B85" s="65" t="s">
        <v>566</v>
      </c>
      <c r="C85" s="65">
        <f>SUMIF(ListaOferta3!$K$1:$K$1073,A85,ListaOferta3!$M$1:$M$1073)</f>
        <v>10</v>
      </c>
      <c r="D85" s="65">
        <f>SUMIF(ListaOferta3!$K$1:$K$1073,A85,ListaOferta3!$N$1:$N$1073)</f>
        <v>150</v>
      </c>
      <c r="E85" s="65" t="s">
        <v>685</v>
      </c>
      <c r="F85" s="65" t="str">
        <f>IF(VLOOKUP(A85,PROFESSORES_FGA!B$1:G$1033,6,FALSE)=0, "regular",VLOOKUP(A85,PROFESSORES_FGA!B$1:G$1033,6,FALSE))</f>
        <v>regular</v>
      </c>
    </row>
    <row r="86" spans="1:6">
      <c r="A86" s="65" t="s">
        <v>21</v>
      </c>
      <c r="B86" s="65" t="s">
        <v>22</v>
      </c>
      <c r="C86" s="65">
        <f>SUMIF(ListaOferta3!$K$1:$K$1073,A86,ListaOferta3!$M$1:$M$1073)</f>
        <v>9</v>
      </c>
      <c r="D86" s="65">
        <f>SUMIF(ListaOferta3!$K$1:$K$1073,A86,ListaOferta3!$N$1:$N$1073)</f>
        <v>135</v>
      </c>
      <c r="E86" s="65" t="s">
        <v>685</v>
      </c>
      <c r="F86" s="65" t="str">
        <f>IF(VLOOKUP(A86,PROFESSORES_FGA!B$1:G$1033,6,FALSE)=0, "regular",VLOOKUP(A86,PROFESSORES_FGA!B$1:G$1033,6,FALSE))</f>
        <v>regular</v>
      </c>
    </row>
    <row r="87" spans="1:6">
      <c r="A87" s="65" t="s">
        <v>699</v>
      </c>
      <c r="B87" s="65" t="s">
        <v>22</v>
      </c>
      <c r="C87" s="65">
        <f>SUMIF(ListaOferta3!$K$1:$K$1073,A87,ListaOferta3!$M$1:$M$1073)</f>
        <v>0</v>
      </c>
      <c r="D87" s="65">
        <f>SUMIF(ListaOferta3!$K$1:$K$1073,A87,ListaOferta3!$N$1:$N$1073)</f>
        <v>0</v>
      </c>
      <c r="E87" s="65" t="s">
        <v>685</v>
      </c>
      <c r="F87" s="65" t="str">
        <f>IF(VLOOKUP(A87,PROFESSORES_FGA!B$1:G$1033,6,FALSE)=0, "regular",VLOOKUP(A87,PROFESSORES_FGA!B$1:G$1033,6,FALSE))</f>
        <v>Matéria Energia</v>
      </c>
    </row>
    <row r="88" spans="1:6">
      <c r="A88" s="65" t="s">
        <v>532</v>
      </c>
      <c r="B88" s="65" t="s">
        <v>461</v>
      </c>
      <c r="C88" s="65">
        <f>SUMIF(ListaOferta3!$K$1:$K$1073,A88,ListaOferta3!$M$1:$M$1073)</f>
        <v>6</v>
      </c>
      <c r="D88" s="65">
        <f>SUMIF(ListaOferta3!$K$1:$K$1073,A88,ListaOferta3!$N$1:$N$1073)</f>
        <v>90</v>
      </c>
      <c r="E88" s="65" t="s">
        <v>685</v>
      </c>
      <c r="F88" s="65" t="str">
        <f>IF(VLOOKUP(A88,PROFESSORES_FGA!B$1:G$1033,6,FALSE)=0, "regular",VLOOKUP(A88,PROFESSORES_FGA!B$1:G$1033,6,FALSE))</f>
        <v>regular</v>
      </c>
    </row>
    <row r="89" spans="1:6">
      <c r="A89" s="65" t="s">
        <v>720</v>
      </c>
      <c r="B89" s="65" t="s">
        <v>461</v>
      </c>
      <c r="C89" s="65">
        <f>SUMIF(ListaOferta3!$K$1:$K$1073,A89,ListaOferta3!$M$1:$M$1073)</f>
        <v>0</v>
      </c>
      <c r="D89" s="65">
        <f>SUMIF(ListaOferta3!$K$1:$K$1073,A89,ListaOferta3!$N$1:$N$1073)</f>
        <v>0</v>
      </c>
      <c r="E89" s="65" t="s">
        <v>685</v>
      </c>
      <c r="F89" s="65" t="str">
        <f>IF(VLOOKUP(A89,PROFESSORES_FGA!B$1:G$1033,6,FALSE)=0, "regular",VLOOKUP(A89,PROFESSORES_FGA!B$1:G$1033,6,FALSE))</f>
        <v>regular</v>
      </c>
    </row>
    <row r="90" spans="1:6">
      <c r="A90" s="65" t="s">
        <v>464</v>
      </c>
      <c r="B90" s="65" t="s">
        <v>461</v>
      </c>
      <c r="C90" s="65">
        <f>SUMIF(ListaOferta3!$K$1:$K$1073,A90,ListaOferta3!$M$1:$M$1073)</f>
        <v>8</v>
      </c>
      <c r="D90" s="65">
        <f>SUMIF(ListaOferta3!$K$1:$K$1073,A90,ListaOferta3!$N$1:$N$1073)</f>
        <v>120</v>
      </c>
      <c r="E90" s="65" t="s">
        <v>685</v>
      </c>
      <c r="F90" s="65" t="str">
        <f>IF(VLOOKUP(A90,PROFESSORES_FGA!B$1:G$1033,6,FALSE)=0, "regular",VLOOKUP(A90,PROFESSORES_FGA!B$1:G$1033,6,FALSE))</f>
        <v>regular</v>
      </c>
    </row>
    <row r="91" spans="1:6">
      <c r="A91" s="65" t="s">
        <v>68</v>
      </c>
      <c r="B91" s="65" t="s">
        <v>22</v>
      </c>
      <c r="C91" s="65">
        <f>SUMIF(ListaOferta3!$K$1:$K$1073,A91,ListaOferta3!$M$1:$M$1073)</f>
        <v>8</v>
      </c>
      <c r="D91" s="65">
        <f>SUMIF(ListaOferta3!$K$1:$K$1073,A91,ListaOferta3!$N$1:$N$1073)</f>
        <v>120</v>
      </c>
      <c r="E91" s="65" t="s">
        <v>685</v>
      </c>
      <c r="F91" s="65" t="str">
        <f>IF(VLOOKUP(A91,PROFESSORES_FGA!B$1:G$1033,6,FALSE)=0, "regular",VLOOKUP(A91,PROFESSORES_FGA!B$1:G$1033,6,FALSE))</f>
        <v>Matéria CNA</v>
      </c>
    </row>
    <row r="92" spans="1:6">
      <c r="A92" s="65" t="s">
        <v>273</v>
      </c>
      <c r="B92" s="65" t="s">
        <v>709</v>
      </c>
      <c r="C92" s="65">
        <f>SUMIF(ListaOferta3!$K$1:$K$1073,A92,ListaOferta3!$M$1:$M$1073)</f>
        <v>8</v>
      </c>
      <c r="D92" s="65">
        <f>SUMIF(ListaOferta3!$K$1:$K$1073,A92,ListaOferta3!$N$1:$N$1073)</f>
        <v>120</v>
      </c>
      <c r="E92" s="65" t="s">
        <v>685</v>
      </c>
      <c r="F92" s="65" t="str">
        <f>IF(VLOOKUP(A92,PROFESSORES_FGA!B$1:G$1033,6,FALSE)=0, "regular",VLOOKUP(A92,PROFESSORES_FGA!B$1:G$1033,6,FALSE))</f>
        <v>regular</v>
      </c>
    </row>
    <row r="93" spans="1:6">
      <c r="A93" s="65" t="s">
        <v>189</v>
      </c>
      <c r="B93" s="65" t="s">
        <v>566</v>
      </c>
      <c r="C93" s="65">
        <f>SUMIF(ListaOferta3!$K$1:$K$1073,A93,ListaOferta3!$M$1:$M$1073)</f>
        <v>8</v>
      </c>
      <c r="D93" s="65">
        <f>SUMIF(ListaOferta3!$K$1:$K$1073,A93,ListaOferta3!$N$1:$N$1073)</f>
        <v>120</v>
      </c>
      <c r="E93" s="65" t="s">
        <v>685</v>
      </c>
      <c r="F93" s="65" t="str">
        <f>IF(VLOOKUP(A93,PROFESSORES_FGA!B$1:G$1033,6,FALSE)=0, "regular",VLOOKUP(A93,PROFESSORES_FGA!B$1:G$1033,6,FALSE))</f>
        <v>Matéria Automotiva</v>
      </c>
    </row>
    <row r="94" spans="1:6">
      <c r="A94" s="65" t="s">
        <v>716</v>
      </c>
      <c r="B94" s="65" t="s">
        <v>329</v>
      </c>
      <c r="C94" s="65">
        <f>SUMIF(ListaOferta3!$K$1:$K$1073,A94,ListaOferta3!$M$1:$M$1073)</f>
        <v>0</v>
      </c>
      <c r="D94" s="65">
        <f>SUMIF(ListaOferta3!$K$1:$K$1073,A94,ListaOferta3!$N$1:$N$1073)</f>
        <v>0</v>
      </c>
      <c r="E94" s="65" t="s">
        <v>685</v>
      </c>
      <c r="F94" s="65" t="str">
        <f>IF(VLOOKUP(A94,PROFESSORES_FGA!B$1:G$1033,6,FALSE)=0, "regular",VLOOKUP(A94,PROFESSORES_FGA!B$1:G$1033,6,FALSE))</f>
        <v>regular</v>
      </c>
    </row>
    <row r="95" spans="1:6">
      <c r="A95" s="65" t="s">
        <v>604</v>
      </c>
      <c r="B95" s="65" t="s">
        <v>566</v>
      </c>
      <c r="C95" s="65">
        <f>SUMIF(ListaOferta3!$K$1:$K$1073,A95,ListaOferta3!$M$1:$M$1073)</f>
        <v>8</v>
      </c>
      <c r="D95" s="65">
        <f>SUMIF(ListaOferta3!$K$1:$K$1073,A95,ListaOferta3!$N$1:$N$1073)</f>
        <v>120</v>
      </c>
      <c r="E95" s="65" t="s">
        <v>685</v>
      </c>
      <c r="F95" s="65" t="str">
        <f>IF(VLOOKUP(A95,PROFESSORES_FGA!B$1:G$1033,6,FALSE)=0, "regular",VLOOKUP(A95,PROFESSORES_FGA!B$1:G$1033,6,FALSE))</f>
        <v>regular</v>
      </c>
    </row>
    <row r="96" spans="1:6">
      <c r="A96" s="65" t="s">
        <v>447</v>
      </c>
      <c r="B96" s="65" t="s">
        <v>329</v>
      </c>
      <c r="C96" s="65">
        <f>SUMIF(ListaOferta3!$K$1:$K$1073,A96,ListaOferta3!$M$1:$M$1073)</f>
        <v>8</v>
      </c>
      <c r="D96" s="65">
        <f>SUMIF(ListaOferta3!$K$1:$K$1073,A96,ListaOferta3!$N$1:$N$1073)</f>
        <v>120</v>
      </c>
      <c r="E96" s="65" t="s">
        <v>685</v>
      </c>
      <c r="F96" s="65" t="str">
        <f>IF(VLOOKUP(A96,PROFESSORES_FGA!B$1:G$1033,6,FALSE)=0, "regular",VLOOKUP(A96,PROFESSORES_FGA!B$1:G$1033,6,FALSE))</f>
        <v>regular</v>
      </c>
    </row>
    <row r="97" spans="1:6">
      <c r="A97" s="65" t="s">
        <v>234</v>
      </c>
      <c r="B97" s="65" t="s">
        <v>134</v>
      </c>
      <c r="C97" s="65">
        <f>SUMIF(ListaOferta3!$K$1:$K$1073,A97,ListaOferta3!$M$1:$M$1073)</f>
        <v>10</v>
      </c>
      <c r="D97" s="65">
        <f>SUMIF(ListaOferta3!$K$1:$K$1073,A97,ListaOferta3!$N$1:$N$1073)</f>
        <v>150</v>
      </c>
      <c r="E97" s="65" t="s">
        <v>685</v>
      </c>
      <c r="F97" s="65" t="str">
        <f>IF(VLOOKUP(A97,PROFESSORES_FGA!B$1:G$1033,6,FALSE)=0, "regular",VLOOKUP(A97,PROFESSORES_FGA!B$1:G$1033,6,FALSE))</f>
        <v>regular</v>
      </c>
    </row>
    <row r="98" spans="1:6">
      <c r="A98" s="65" t="s">
        <v>626</v>
      </c>
      <c r="B98" s="65" t="s">
        <v>566</v>
      </c>
      <c r="C98" s="65">
        <f>SUMIF(ListaOferta3!$K$1:$K$1073,A98,ListaOferta3!$M$1:$M$1073)</f>
        <v>8</v>
      </c>
      <c r="D98" s="65">
        <f>SUMIF(ListaOferta3!$K$1:$K$1073,A98,ListaOferta3!$N$1:$N$1073)</f>
        <v>120</v>
      </c>
      <c r="E98" s="65" t="s">
        <v>685</v>
      </c>
      <c r="F98" s="65" t="str">
        <f>IF(VLOOKUP(A98,PROFESSORES_FGA!B$1:G$1033,6,FALSE)=0, "regular",VLOOKUP(A98,PROFESSORES_FGA!B$1:G$1033,6,FALSE))</f>
        <v>regular</v>
      </c>
    </row>
    <row r="99" spans="1:6">
      <c r="A99" s="65" t="s">
        <v>647</v>
      </c>
      <c r="B99" s="65" t="s">
        <v>566</v>
      </c>
      <c r="C99" s="65">
        <f>SUMIF(ListaOferta3!$K$1:$K$1073,A99,ListaOferta3!$M$1:$M$1073)</f>
        <v>2</v>
      </c>
      <c r="D99" s="65">
        <f>SUMIF(ListaOferta3!$K$1:$K$1073,A99,ListaOferta3!$N$1:$N$1073)</f>
        <v>30</v>
      </c>
      <c r="E99" s="65" t="s">
        <v>685</v>
      </c>
      <c r="F99" s="65" t="str">
        <f>IF(VLOOKUP(A99,PROFESSORES_FGA!B$1:G$1033,6,FALSE)=0, "regular",VLOOKUP(A99,PROFESSORES_FGA!B$1:G$1033,6,FALSE))</f>
        <v>Matéria Energia</v>
      </c>
    </row>
    <row r="100" spans="1:6">
      <c r="A100" s="65" t="s">
        <v>259</v>
      </c>
      <c r="B100" s="65" t="s">
        <v>709</v>
      </c>
      <c r="C100" s="65">
        <f>SUMIF(ListaOferta3!$K$1:$K$1073,A100,ListaOferta3!$M$1:$M$1073)</f>
        <v>8</v>
      </c>
      <c r="D100" s="65">
        <f>SUMIF(ListaOferta3!$K$1:$K$1073,A100,ListaOferta3!$N$1:$N$1073)</f>
        <v>120</v>
      </c>
      <c r="E100" s="65" t="s">
        <v>685</v>
      </c>
      <c r="F100" s="65" t="str">
        <f>IF(VLOOKUP(A100,PROFESSORES_FGA!B$1:G$1033,6,FALSE)=0, "regular",VLOOKUP(A100,PROFESSORES_FGA!B$1:G$1033,6,FALSE))</f>
        <v>regular</v>
      </c>
    </row>
    <row r="101" spans="1:6">
      <c r="A101" s="65" t="s">
        <v>162</v>
      </c>
      <c r="B101" s="65" t="s">
        <v>134</v>
      </c>
      <c r="C101" s="65">
        <f>SUMIF(ListaOferta3!$K$1:$K$1073,A101,ListaOferta3!$M$1:$M$1073)</f>
        <v>8</v>
      </c>
      <c r="D101" s="65">
        <f>SUMIF(ListaOferta3!$K$1:$K$1073,A101,ListaOferta3!$N$1:$N$1073)</f>
        <v>120</v>
      </c>
      <c r="E101" s="65" t="s">
        <v>685</v>
      </c>
      <c r="F101" s="65" t="str">
        <f>IF(VLOOKUP(A101,PROFESSORES_FGA!B$1:G$1033,6,FALSE)=0, "regular",VLOOKUP(A101,PROFESSORES_FGA!B$1:G$1033,6,FALSE))</f>
        <v>regular</v>
      </c>
    </row>
    <row r="102" spans="1:6">
      <c r="A102" s="65" t="s">
        <v>377</v>
      </c>
      <c r="B102" s="65" t="s">
        <v>329</v>
      </c>
      <c r="C102" s="65">
        <f>SUMIF(ListaOferta3!$K$1:$K$1073,A102,ListaOferta3!$M$1:$M$1073)</f>
        <v>8</v>
      </c>
      <c r="D102" s="65">
        <f>SUMIF(ListaOferta3!$K$1:$K$1073,A102,ListaOferta3!$N$1:$N$1073)</f>
        <v>120</v>
      </c>
      <c r="E102" s="65" t="s">
        <v>685</v>
      </c>
      <c r="F102" s="65" t="str">
        <f>IF(VLOOKUP(A102,PROFESSORES_FGA!B$1:G$1033,6,FALSE)=0, "regular",VLOOKUP(A102,PROFESSORES_FGA!B$1:G$1033,6,FALSE))</f>
        <v>regular</v>
      </c>
    </row>
    <row r="103" spans="1:6">
      <c r="A103" s="65" t="s">
        <v>305</v>
      </c>
      <c r="B103" s="65" t="s">
        <v>709</v>
      </c>
      <c r="C103" s="65">
        <f>SUMIF(ListaOferta3!$K$1:$K$1073,A103,ListaOferta3!$M$1:$M$1073)</f>
        <v>8</v>
      </c>
      <c r="D103" s="65">
        <f>SUMIF(ListaOferta3!$K$1:$K$1073,A103,ListaOferta3!$N$1:$N$1073)</f>
        <v>120</v>
      </c>
      <c r="E103" s="65" t="s">
        <v>685</v>
      </c>
      <c r="F103" s="65" t="str">
        <f>IF(VLOOKUP(A103,PROFESSORES_FGA!B$1:G$1033,6,FALSE)=0, "regular",VLOOKUP(A103,PROFESSORES_FGA!B$1:G$1033,6,FALSE))</f>
        <v>regular</v>
      </c>
    </row>
    <row r="104" spans="1:6">
      <c r="A104" s="65" t="s">
        <v>204</v>
      </c>
      <c r="B104" s="65" t="s">
        <v>134</v>
      </c>
      <c r="C104" s="65">
        <f>SUMIF(ListaOferta3!$K$1:$K$1073,A104,ListaOferta3!$M$1:$M$1073)</f>
        <v>9</v>
      </c>
      <c r="D104" s="65">
        <f>SUMIF(ListaOferta3!$K$1:$K$1073,A104,ListaOferta3!$N$1:$N$1073)</f>
        <v>135</v>
      </c>
      <c r="E104" s="65" t="s">
        <v>685</v>
      </c>
      <c r="F104" s="65" t="str">
        <f>IF(VLOOKUP(A104,PROFESSORES_FGA!B$1:G$1033,6,FALSE)=0, "regular",VLOOKUP(A104,PROFESSORES_FGA!B$1:G$1033,6,FALSE))</f>
        <v>regular</v>
      </c>
    </row>
    <row r="105" spans="1:6">
      <c r="A105" s="65" t="s">
        <v>80</v>
      </c>
      <c r="B105" s="65" t="s">
        <v>22</v>
      </c>
      <c r="C105" s="65">
        <f>SUMIF(ListaOferta3!$K$1:$K$1073,A105,ListaOferta3!$M$1:$M$1073)</f>
        <v>10</v>
      </c>
      <c r="D105" s="65">
        <f>SUMIF(ListaOferta3!$K$1:$K$1073,A105,ListaOferta3!$N$1:$N$1073)</f>
        <v>150</v>
      </c>
      <c r="E105" s="65" t="s">
        <v>685</v>
      </c>
      <c r="F105" s="65" t="str">
        <f>IF(VLOOKUP(A105,PROFESSORES_FGA!B$1:G$1033,6,FALSE)=0, "regular",VLOOKUP(A105,PROFESSORES_FGA!B$1:G$1033,6,FALSE))</f>
        <v>Matéria CNA</v>
      </c>
    </row>
    <row r="106" spans="1:6">
      <c r="A106" s="65" t="s">
        <v>271</v>
      </c>
      <c r="B106" s="65" t="s">
        <v>709</v>
      </c>
      <c r="C106" s="65">
        <f>SUMIF(ListaOferta3!$K$1:$K$1073,A106,ListaOferta3!$M$1:$M$1073)</f>
        <v>10</v>
      </c>
      <c r="D106" s="65">
        <f>SUMIF(ListaOferta3!$K$1:$K$1073,A106,ListaOferta3!$N$1:$N$1073)</f>
        <v>150</v>
      </c>
      <c r="E106" s="65" t="s">
        <v>685</v>
      </c>
      <c r="F106" s="65" t="str">
        <f>IF(VLOOKUP(A106,PROFESSORES_FGA!B$1:G$1033,6,FALSE)=0, "regular",VLOOKUP(A106,PROFESSORES_FGA!B$1:G$1033,6,FALSE))</f>
        <v>regular</v>
      </c>
    </row>
    <row r="107" spans="1:6">
      <c r="A107" s="65" t="s">
        <v>472</v>
      </c>
      <c r="B107" s="65" t="s">
        <v>461</v>
      </c>
      <c r="C107" s="65">
        <f>SUMIF(ListaOferta3!$K$1:$K$1073,A107,ListaOferta3!$M$1:$M$1073)</f>
        <v>8</v>
      </c>
      <c r="D107" s="65">
        <f>SUMIF(ListaOferta3!$K$1:$K$1073,A107,ListaOferta3!$N$1:$N$1073)</f>
        <v>120</v>
      </c>
      <c r="E107" s="65" t="s">
        <v>685</v>
      </c>
      <c r="F107" s="65" t="str">
        <f>IF(VLOOKUP(A107,PROFESSORES_FGA!B$1:G$1033,6,FALSE)=0, "regular",VLOOKUP(A107,PROFESSORES_FGA!B$1:G$1033,6,FALSE))</f>
        <v>regular</v>
      </c>
    </row>
    <row r="108" spans="1:6">
      <c r="A108" s="65" t="s">
        <v>294</v>
      </c>
      <c r="B108" s="65" t="s">
        <v>461</v>
      </c>
      <c r="C108" s="65">
        <f>SUMIF(ListaOferta3!$K$1:$K$1073,A108,ListaOferta3!$M$1:$M$1073)</f>
        <v>11</v>
      </c>
      <c r="D108" s="65">
        <f>SUMIF(ListaOferta3!$K$1:$K$1073,A108,ListaOferta3!$N$1:$N$1073)</f>
        <v>165</v>
      </c>
      <c r="E108" s="65" t="s">
        <v>685</v>
      </c>
      <c r="F108" s="65" t="str">
        <f>IF(VLOOKUP(A108,PROFESSORES_FGA!B$1:G$1033,6,FALSE)=0, "regular",VLOOKUP(A108,PROFESSORES_FGA!B$1:G$1033,6,FALSE))</f>
        <v>regular</v>
      </c>
    </row>
    <row r="109" spans="1:6">
      <c r="A109" s="65" t="s">
        <v>154</v>
      </c>
      <c r="B109" s="65" t="s">
        <v>134</v>
      </c>
      <c r="C109" s="65">
        <f>SUMIF(ListaOferta3!$K$1:$K$1073,A109,ListaOferta3!$M$1:$M$1073)</f>
        <v>10</v>
      </c>
      <c r="D109" s="65">
        <f>SUMIF(ListaOferta3!$K$1:$K$1073,A109,ListaOferta3!$N$1:$N$1073)</f>
        <v>150</v>
      </c>
      <c r="E109" s="65" t="s">
        <v>685</v>
      </c>
      <c r="F109" s="65" t="str">
        <f>IF(VLOOKUP(A109,PROFESSORES_FGA!B$1:G$1033,6,FALSE)=0, "regular",VLOOKUP(A109,PROFESSORES_FGA!B$1:G$1033,6,FALSE))</f>
        <v>regular</v>
      </c>
    </row>
    <row r="110" spans="1:6">
      <c r="A110" s="65" t="s">
        <v>508</v>
      </c>
      <c r="B110" s="65" t="s">
        <v>461</v>
      </c>
      <c r="C110" s="65">
        <f>SUMIF(ListaOferta3!$K$1:$K$1073,A110,ListaOferta3!$M$1:$M$1073)</f>
        <v>8</v>
      </c>
      <c r="D110" s="65">
        <f>SUMIF(ListaOferta3!$K$1:$K$1073,A110,ListaOferta3!$N$1:$N$1073)</f>
        <v>120</v>
      </c>
      <c r="E110" s="65" t="s">
        <v>685</v>
      </c>
      <c r="F110" s="65" t="str">
        <f>IF(VLOOKUP(A110,PROFESSORES_FGA!B$1:G$1033,6,FALSE)=0, "regular",VLOOKUP(A110,PROFESSORES_FGA!B$1:G$1033,6,FALSE))</f>
        <v>regular</v>
      </c>
    </row>
    <row r="111" spans="1:6">
      <c r="A111" s="65" t="s">
        <v>205</v>
      </c>
      <c r="B111" s="65" t="s">
        <v>134</v>
      </c>
      <c r="C111" s="65">
        <f>SUMIF(ListaOferta3!$K$1:$K$1073,A111,ListaOferta3!$M$1:$M$1073)</f>
        <v>8</v>
      </c>
      <c r="D111" s="65">
        <f>SUMIF(ListaOferta3!$K$1:$K$1073,A111,ListaOferta3!$N$1:$N$1073)</f>
        <v>120</v>
      </c>
      <c r="E111" s="65" t="s">
        <v>685</v>
      </c>
      <c r="F111" s="65" t="str">
        <f>IF(VLOOKUP(A111,PROFESSORES_FGA!B$1:G$1033,6,FALSE)=0, "regular",VLOOKUP(A111,PROFESSORES_FGA!B$1:G$1033,6,FALSE))</f>
        <v>regular</v>
      </c>
    </row>
    <row r="112" spans="1:6">
      <c r="A112" s="65" t="s">
        <v>422</v>
      </c>
      <c r="B112" s="65" t="s">
        <v>329</v>
      </c>
      <c r="C112" s="65">
        <f>SUMIF(ListaOferta3!$K$1:$K$1073,A112,ListaOferta3!$M$1:$M$1073)</f>
        <v>4</v>
      </c>
      <c r="D112" s="65">
        <f>SUMIF(ListaOferta3!$K$1:$K$1073,A112,ListaOferta3!$N$1:$N$1073)</f>
        <v>60</v>
      </c>
      <c r="E112" s="65" t="s">
        <v>714</v>
      </c>
      <c r="F112" s="65" t="str">
        <f>IF(VLOOKUP(A112,PROFESSORES_FGA!B$1:G$1033,6,FALSE)=0, "regular",VLOOKUP(A112,PROFESSORES_FGA!B$1:G$1033,6,FALSE))</f>
        <v>regular</v>
      </c>
    </row>
    <row r="113" spans="1:6">
      <c r="A113" s="65" t="s">
        <v>702</v>
      </c>
      <c r="B113" s="65" t="s">
        <v>22</v>
      </c>
      <c r="C113" s="65">
        <f>SUMIF(ListaOferta3!$K$1:$K$1073,A113,ListaOferta3!$M$1:$M$1073)</f>
        <v>0</v>
      </c>
      <c r="D113" s="65">
        <f>SUMIF(ListaOferta3!$K$1:$K$1073,A113,ListaOferta3!$N$1:$N$1073)</f>
        <v>0</v>
      </c>
      <c r="E113" s="65" t="s">
        <v>685</v>
      </c>
      <c r="F113" s="65" t="str">
        <f>IF(VLOOKUP(A113,PROFESSORES_FGA!B$1:G$1033,6,FALSE)=0, "regular",VLOOKUP(A113,PROFESSORES_FGA!B$1:G$1033,6,FALSE))</f>
        <v>Matéria Eletronica</v>
      </c>
    </row>
    <row r="114" spans="1:6">
      <c r="A114" s="65" t="s">
        <v>574</v>
      </c>
      <c r="B114" s="65" t="s">
        <v>566</v>
      </c>
      <c r="C114" s="65">
        <f>SUMIF(ListaOferta3!$K$1:$K$1073,A114,ListaOferta3!$M$1:$M$1073)</f>
        <v>9</v>
      </c>
      <c r="D114" s="65">
        <f>SUMIF(ListaOferta3!$K$1:$K$1073,A114,ListaOferta3!$N$1:$N$1073)</f>
        <v>135</v>
      </c>
      <c r="E114" s="65" t="s">
        <v>685</v>
      </c>
      <c r="F114" s="65" t="str">
        <f>IF(VLOOKUP(A114,PROFESSORES_FGA!B$1:G$1033,6,FALSE)=0, "regular",VLOOKUP(A114,PROFESSORES_FGA!B$1:G$1033,6,FALSE))</f>
        <v>regular</v>
      </c>
    </row>
    <row r="115" spans="1:6">
      <c r="A115" s="65" t="s">
        <v>38</v>
      </c>
      <c r="B115" s="65" t="s">
        <v>22</v>
      </c>
      <c r="C115" s="65">
        <f>SUMIF(ListaOferta3!$K$1:$K$1073,A115,ListaOferta3!$M$1:$M$1073)</f>
        <v>8</v>
      </c>
      <c r="D115" s="65">
        <f>SUMIF(ListaOferta3!$K$1:$K$1073,A115,ListaOferta3!$N$1:$N$1073)</f>
        <v>120</v>
      </c>
      <c r="E115" s="65" t="s">
        <v>685</v>
      </c>
      <c r="F115" s="65" t="str">
        <f>IF(VLOOKUP(A115,PROFESSORES_FGA!B$1:G$1033,6,FALSE)=0, "regular",VLOOKUP(A115,PROFESSORES_FGA!B$1:G$1033,6,FALSE))</f>
        <v>Matéria Automotiva</v>
      </c>
    </row>
    <row r="116" spans="1:6">
      <c r="A116" s="65" t="s">
        <v>378</v>
      </c>
      <c r="B116" s="65" t="s">
        <v>329</v>
      </c>
      <c r="C116" s="65">
        <f>SUMIF(ListaOferta3!$K$1:$K$1073,A116,ListaOferta3!$M$1:$M$1073)</f>
        <v>8</v>
      </c>
      <c r="D116" s="65">
        <f>SUMIF(ListaOferta3!$K$1:$K$1073,A116,ListaOferta3!$N$1:$N$1073)</f>
        <v>120</v>
      </c>
      <c r="E116" s="65" t="s">
        <v>685</v>
      </c>
      <c r="F116" s="65" t="str">
        <f>IF(VLOOKUP(A116,PROFESSORES_FGA!B$1:G$1033,6,FALSE)=0, "regular",VLOOKUP(A116,PROFESSORES_FGA!B$1:G$1033,6,FALSE))</f>
        <v>regular</v>
      </c>
    </row>
    <row r="117" spans="1:6">
      <c r="A117" s="65" t="s">
        <v>158</v>
      </c>
      <c r="B117" s="65" t="s">
        <v>134</v>
      </c>
      <c r="C117" s="65">
        <f>SUMIF(ListaOferta3!$K$1:$K$1073,A117,ListaOferta3!$M$1:$M$1073)</f>
        <v>8</v>
      </c>
      <c r="D117" s="65">
        <f>SUMIF(ListaOferta3!$K$1:$K$1073,A117,ListaOferta3!$N$1:$N$1073)</f>
        <v>120</v>
      </c>
      <c r="E117" s="65" t="s">
        <v>685</v>
      </c>
      <c r="F117" s="65" t="str">
        <f>IF(VLOOKUP(A117,PROFESSORES_FGA!B$1:G$1033,6,FALSE)=0, "regular",VLOOKUP(A117,PROFESSORES_FGA!B$1:G$1033,6,FALSE))</f>
        <v>regular</v>
      </c>
    </row>
    <row r="118" spans="1:6">
      <c r="A118" s="65" t="s">
        <v>264</v>
      </c>
      <c r="B118" s="65" t="s">
        <v>709</v>
      </c>
      <c r="C118" s="65">
        <f>SUMIF(ListaOferta3!$K$1:$K$1073,A118,ListaOferta3!$M$1:$M$1073)</f>
        <v>10</v>
      </c>
      <c r="D118" s="65">
        <f>SUMIF(ListaOferta3!$K$1:$K$1073,A118,ListaOferta3!$N$1:$N$1073)</f>
        <v>150</v>
      </c>
      <c r="E118" s="65" t="s">
        <v>685</v>
      </c>
      <c r="F118" s="65" t="str">
        <f>IF(VLOOKUP(A118,PROFESSORES_FGA!B$1:G$1033,6,FALSE)=0, "regular",VLOOKUP(A118,PROFESSORES_FGA!B$1:G$1033,6,FALSE))</f>
        <v>regular</v>
      </c>
    </row>
    <row r="119" spans="1:6">
      <c r="A119" s="65" t="s">
        <v>256</v>
      </c>
      <c r="B119" s="65" t="s">
        <v>709</v>
      </c>
      <c r="C119" s="65">
        <f>SUMIF(ListaOferta3!$K$1:$K$1073,A119,ListaOferta3!$M$1:$M$1073)</f>
        <v>12</v>
      </c>
      <c r="D119" s="65">
        <f>SUMIF(ListaOferta3!$K$1:$K$1073,A119,ListaOferta3!$N$1:$N$1073)</f>
        <v>180</v>
      </c>
      <c r="E119" s="65" t="s">
        <v>685</v>
      </c>
      <c r="F119" s="65" t="str">
        <f>IF(VLOOKUP(A119,PROFESSORES_FGA!B$1:G$1033,6,FALSE)=0, "regular",VLOOKUP(A119,PROFESSORES_FGA!B$1:G$1033,6,FALSE))</f>
        <v>regular</v>
      </c>
    </row>
    <row r="120" spans="1:6">
      <c r="A120" s="65" t="s">
        <v>83</v>
      </c>
      <c r="B120" s="65" t="s">
        <v>22</v>
      </c>
      <c r="C120" s="65">
        <f>SUMIF(ListaOferta3!$K$1:$K$1073,A120,ListaOferta3!$M$1:$M$1073)</f>
        <v>4</v>
      </c>
      <c r="D120" s="65">
        <f>SUMIF(ListaOferta3!$K$1:$K$1073,A120,ListaOferta3!$N$1:$N$1073)</f>
        <v>60</v>
      </c>
      <c r="E120" s="65" t="s">
        <v>685</v>
      </c>
      <c r="F120" s="65" t="str">
        <f>IF(VLOOKUP(A120,PROFESSORES_FGA!B$1:G$1033,6,FALSE)=0, "regular",VLOOKUP(A120,PROFESSORES_FGA!B$1:G$1033,6,FALSE))</f>
        <v>Matéria Automotiva / Matéria tronco comum</v>
      </c>
    </row>
    <row r="121" spans="1:6">
      <c r="A121" s="65" t="s">
        <v>599</v>
      </c>
      <c r="B121" s="65" t="s">
        <v>566</v>
      </c>
      <c r="C121" s="65">
        <f>SUMIF(ListaOferta3!$K$1:$K$1073,A121,ListaOferta3!$M$1:$M$1073)</f>
        <v>8</v>
      </c>
      <c r="D121" s="65">
        <f>SUMIF(ListaOferta3!$K$1:$K$1073,A121,ListaOferta3!$N$1:$N$1073)</f>
        <v>120</v>
      </c>
      <c r="E121" s="65" t="s">
        <v>710</v>
      </c>
      <c r="F121" s="65" t="str">
        <f>IF(VLOOKUP(A121,PROFESSORES_FGA!B$1:G$1033,6,FALSE)=0, "regular",VLOOKUP(A121,PROFESSORES_FGA!B$1:G$1033,6,FALSE))</f>
        <v>regular</v>
      </c>
    </row>
    <row r="122" spans="1:6">
      <c r="A122" s="65" t="s">
        <v>658</v>
      </c>
      <c r="B122" s="65" t="s">
        <v>566</v>
      </c>
      <c r="C122" s="65">
        <f>SUMIF(ListaOferta3!$K$1:$K$1073,A122,ListaOferta3!$M$1:$M$1073)</f>
        <v>8</v>
      </c>
      <c r="D122" s="65">
        <f>SUMIF(ListaOferta3!$K$1:$K$1073,A122,ListaOferta3!$N$1:$N$1073)</f>
        <v>120</v>
      </c>
      <c r="E122" s="65" t="s">
        <v>685</v>
      </c>
      <c r="F122" s="65" t="str">
        <f>IF(VLOOKUP(A122,PROFESSORES_FGA!B$1:G$1033,6,FALSE)=0, "regular",VLOOKUP(A122,PROFESSORES_FGA!B$1:G$1033,6,FALSE))</f>
        <v>regular</v>
      </c>
    </row>
    <row r="123" spans="1:6">
      <c r="A123" s="65" t="s">
        <v>507</v>
      </c>
      <c r="B123" s="65" t="s">
        <v>461</v>
      </c>
      <c r="C123" s="65">
        <f>SUMIF(ListaOferta3!$K$1:$K$1073,A123,ListaOferta3!$M$1:$M$1073)</f>
        <v>8</v>
      </c>
      <c r="D123" s="65">
        <f>SUMIF(ListaOferta3!$K$1:$K$1073,A123,ListaOferta3!$N$1:$N$1073)</f>
        <v>120</v>
      </c>
      <c r="E123" s="65" t="s">
        <v>685</v>
      </c>
      <c r="F123" s="65" t="str">
        <f>IF(VLOOKUP(A123,PROFESSORES_FGA!B$1:G$1033,6,FALSE)=0, "regular",VLOOKUP(A123,PROFESSORES_FGA!B$1:G$1033,6,FALSE))</f>
        <v>regular</v>
      </c>
    </row>
    <row r="124" spans="1:6">
      <c r="A124" s="65" t="s">
        <v>268</v>
      </c>
      <c r="B124" s="65" t="s">
        <v>709</v>
      </c>
      <c r="C124" s="65">
        <f>SUMIF(ListaOferta3!$K$1:$K$1073,A124,ListaOferta3!$M$1:$M$1073)</f>
        <v>14</v>
      </c>
      <c r="D124" s="65">
        <f>SUMIF(ListaOferta3!$K$1:$K$1073,A124,ListaOferta3!$N$1:$N$1073)</f>
        <v>210</v>
      </c>
      <c r="E124" s="65" t="s">
        <v>685</v>
      </c>
      <c r="F124" s="65" t="str">
        <f>IF(VLOOKUP(A124,PROFESSORES_FGA!B$1:G$1033,6,FALSE)=0, "regular",VLOOKUP(A124,PROFESSORES_FGA!B$1:G$1033,6,FALSE))</f>
        <v>regular</v>
      </c>
    </row>
    <row r="125" spans="1:6">
      <c r="A125" s="65" t="s">
        <v>637</v>
      </c>
      <c r="B125" s="65" t="s">
        <v>566</v>
      </c>
      <c r="C125" s="65">
        <f>SUMIF(ListaOferta3!$K$1:$K$1073,A125,ListaOferta3!$M$1:$M$1073)</f>
        <v>12</v>
      </c>
      <c r="D125" s="65">
        <f>SUMIF(ListaOferta3!$K$1:$K$1073,A125,ListaOferta3!$N$1:$N$1073)</f>
        <v>180</v>
      </c>
      <c r="E125" s="65" t="s">
        <v>685</v>
      </c>
      <c r="F125" s="65" t="str">
        <f>IF(VLOOKUP(A125,PROFESSORES_FGA!B$1:G$1033,6,FALSE)=0, "regular",VLOOKUP(A125,PROFESSORES_FGA!B$1:G$1033,6,FALSE))</f>
        <v>Matéria CNA</v>
      </c>
    </row>
    <row r="126" spans="1:6">
      <c r="A126" s="65" t="s">
        <v>425</v>
      </c>
      <c r="B126" s="65" t="s">
        <v>329</v>
      </c>
      <c r="C126" s="65">
        <f>SUMIF(ListaOferta3!$K$1:$K$1073,A126,ListaOferta3!$M$1:$M$1073)</f>
        <v>8</v>
      </c>
      <c r="D126" s="65">
        <f>SUMIF(ListaOferta3!$K$1:$K$1073,A126,ListaOferta3!$N$1:$N$1073)</f>
        <v>120</v>
      </c>
      <c r="E126" s="65" t="s">
        <v>685</v>
      </c>
      <c r="F126" s="65" t="str">
        <f>IF(VLOOKUP(A126,PROFESSORES_FGA!B$1:G$1033,6,FALSE)=0, "regular",VLOOKUP(A126,PROFESSORES_FGA!B$1:G$1033,6,FALSE))</f>
        <v>regular</v>
      </c>
    </row>
    <row r="127" spans="1:6">
      <c r="A127" s="65" t="s">
        <v>73</v>
      </c>
      <c r="B127" s="65" t="s">
        <v>22</v>
      </c>
      <c r="C127" s="65">
        <f>SUMIF(ListaOferta3!$K$1:$K$1073,A127,ListaOferta3!$M$1:$M$1073)</f>
        <v>4</v>
      </c>
      <c r="D127" s="65">
        <f>SUMIF(ListaOferta3!$K$1:$K$1073,A127,ListaOferta3!$N$1:$N$1073)</f>
        <v>60</v>
      </c>
      <c r="E127" s="65" t="s">
        <v>685</v>
      </c>
      <c r="F127" s="65" t="str">
        <f>IF(VLOOKUP(A127,PROFESSORES_FGA!B$1:G$1033,6,FALSE)=0, "regular",VLOOKUP(A127,PROFESSORES_FGA!B$1:G$1033,6,FALSE))</f>
        <v>regular</v>
      </c>
    </row>
    <row r="128" spans="1:6">
      <c r="A128" s="65" t="s">
        <v>272</v>
      </c>
      <c r="B128" s="65" t="s">
        <v>709</v>
      </c>
      <c r="C128" s="65">
        <f>SUMIF(ListaOferta3!$K$1:$K$1073,A128,ListaOferta3!$M$1:$M$1073)</f>
        <v>8</v>
      </c>
      <c r="D128" s="65">
        <f>SUMIF(ListaOferta3!$K$1:$K$1073,A128,ListaOferta3!$N$1:$N$1073)</f>
        <v>120</v>
      </c>
      <c r="E128" s="65" t="s">
        <v>685</v>
      </c>
      <c r="F128" s="65" t="str">
        <f>IF(VLOOKUP(A128,PROFESSORES_FGA!B$1:G$1033,6,FALSE)=0, "regular",VLOOKUP(A128,PROFESSORES_FGA!B$1:G$1033,6,FALSE))</f>
        <v>regular</v>
      </c>
    </row>
    <row r="129" spans="1:6">
      <c r="A129" s="65" t="s">
        <v>285</v>
      </c>
      <c r="B129" s="65" t="s">
        <v>709</v>
      </c>
      <c r="C129" s="65">
        <f>SUMIF(ListaOferta3!$K$1:$K$1073,A129,ListaOferta3!$M$1:$M$1073)</f>
        <v>8</v>
      </c>
      <c r="D129" s="65">
        <f>SUMIF(ListaOferta3!$K$1:$K$1073,A129,ListaOferta3!$N$1:$N$1073)</f>
        <v>120</v>
      </c>
      <c r="E129" s="65" t="s">
        <v>685</v>
      </c>
      <c r="F129" s="65" t="str">
        <f>IF(VLOOKUP(A129,PROFESSORES_FGA!B$1:G$1033,6,FALSE)=0, "regular",VLOOKUP(A129,PROFESSORES_FGA!B$1:G$1033,6,FALSE))</f>
        <v>regular</v>
      </c>
    </row>
  </sheetData>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 operator="equal" id="{8EECEB66-E4DF-4829-9817-EBD1593223C5}">
            <xm:f>PROFESSORES_FGA!#REF!</xm:f>
            <x14:dxf>
              <fill>
                <patternFill>
                  <bgColor rgb="FFFF0000"/>
                </patternFill>
              </fill>
            </x14:dxf>
          </x14:cfRule>
          <xm:sqref>A2:A129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70CA39-5961-475A-B166-88B489FA7456}"/>
</file>

<file path=docProps/app.xml><?xml version="1.0" encoding="utf-8"?>
<Properties xmlns="http://schemas.openxmlformats.org/officeDocument/2006/extended-properties" xmlns:vt="http://schemas.openxmlformats.org/officeDocument/2006/docPropsVTypes">
  <Application>Microsoft Excel Online</Application>
  <Manager/>
  <Company>ENM/FT/UnB</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Luciano Neves Fonseca</dc:creator>
  <cp:keywords/>
  <dc:description/>
  <cp:lastModifiedBy/>
  <cp:revision/>
  <dcterms:created xsi:type="dcterms:W3CDTF">2009-10-02T13:01:05Z</dcterms:created>
  <dcterms:modified xsi:type="dcterms:W3CDTF">2023-12-20T19:42:22Z</dcterms:modified>
  <cp:category/>
  <cp:contentStatus/>
</cp:coreProperties>
</file>