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eneral Project Bins\Mhyrenz Interface\Mhyrenz_Interface.Database\"/>
    </mc:Choice>
  </mc:AlternateContent>
  <xr:revisionPtr revIDLastSave="0" documentId="13_ncr:1_{F3DEE378-D4FE-462F-84C9-FF4E32BB6A88}" xr6:coauthVersionLast="47" xr6:coauthVersionMax="47" xr10:uidLastSave="{00000000-0000-0000-0000-000000000000}"/>
  <bookViews>
    <workbookView xWindow="-120" yWindow="480" windowWidth="29040" windowHeight="15840" activeTab="1" xr2:uid="{0AF9FD7B-8422-4B5D-9A89-076856EEC73C}"/>
  </bookViews>
  <sheets>
    <sheet name="Generic" sheetId="1" r:id="rId1"/>
    <sheet name="Sheet1" sheetId="4" r:id="rId2"/>
    <sheet name="Branded" sheetId="2" r:id="rId3"/>
    <sheet name="Milk" sheetId="3" r:id="rId4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3" l="1"/>
  <c r="G5" i="3"/>
  <c r="G4" i="3"/>
  <c r="G3" i="3"/>
  <c r="G2" i="3"/>
  <c r="G3" i="2"/>
  <c r="H6" i="3"/>
  <c r="D6" i="3"/>
  <c r="I6" i="3" s="1"/>
  <c r="H5" i="3"/>
  <c r="D5" i="3"/>
  <c r="H4" i="3"/>
  <c r="D4" i="3"/>
  <c r="I4" i="3" s="1"/>
  <c r="H3" i="3"/>
  <c r="D3" i="3"/>
  <c r="I3" i="3" s="1"/>
  <c r="H2" i="3"/>
  <c r="D2" i="3"/>
  <c r="I2" i="3" s="1"/>
  <c r="D2" i="2"/>
  <c r="G2" i="2"/>
  <c r="H2" i="2"/>
  <c r="I2" i="2"/>
  <c r="D3" i="2"/>
  <c r="H3" i="2"/>
  <c r="I3" i="2"/>
  <c r="D4" i="2"/>
  <c r="G4" i="2"/>
  <c r="H4" i="2"/>
  <c r="I4" i="2"/>
  <c r="D5" i="2"/>
  <c r="G5" i="2"/>
  <c r="H5" i="2"/>
  <c r="I5" i="2"/>
  <c r="D6" i="2"/>
  <c r="G6" i="2"/>
  <c r="H6" i="2"/>
  <c r="I6" i="2"/>
  <c r="H6" i="1"/>
  <c r="I6" i="1"/>
  <c r="G6" i="1"/>
  <c r="D6" i="1"/>
  <c r="H5" i="1"/>
  <c r="I5" i="1"/>
  <c r="G5" i="1"/>
  <c r="D5" i="1"/>
  <c r="H4" i="1"/>
  <c r="I4" i="1"/>
  <c r="G4" i="1"/>
  <c r="D4" i="1"/>
  <c r="H3" i="1"/>
  <c r="I3" i="1"/>
  <c r="G3" i="1"/>
  <c r="D3" i="1"/>
  <c r="H2" i="1"/>
  <c r="I2" i="1"/>
  <c r="G2" i="1"/>
  <c r="D2" i="1"/>
  <c r="I5" i="3" l="1"/>
</calcChain>
</file>

<file path=xl/sharedStrings.xml><?xml version="1.0" encoding="utf-8"?>
<sst xmlns="http://schemas.openxmlformats.org/spreadsheetml/2006/main" count="42" uniqueCount="24">
  <si>
    <t>Acetylcysteine 600mg Powder</t>
  </si>
  <si>
    <t>Acetylcysteine 600mg Powder NELPA</t>
  </si>
  <si>
    <t xml:space="preserve">Aceclofenac 100mg Tablet </t>
  </si>
  <si>
    <t>Allopurinol 100mg Tablet</t>
  </si>
  <si>
    <t>Aluminum Magnesium Hydroxide tablet</t>
  </si>
  <si>
    <t>PURCHASE</t>
  </si>
  <si>
    <t>RETAIL PRICE</t>
  </si>
  <si>
    <t>LIST PRICE</t>
  </si>
  <si>
    <t>4G Antioxidant Capsule</t>
  </si>
  <si>
    <t>Advil Liquigel 200mg Capsule</t>
  </si>
  <si>
    <t xml:space="preserve">Alaxan FR 200mg/325mg Capsule </t>
  </si>
  <si>
    <t>Alaxan 200mg/325mg Tablet</t>
  </si>
  <si>
    <t>Allerta 10mg Tablet</t>
  </si>
  <si>
    <t>PRODUCT NAME</t>
  </si>
  <si>
    <t>Alaska Instant 150g</t>
  </si>
  <si>
    <t>Alaska Instant 300g</t>
  </si>
  <si>
    <t>Alaska Instant 450g</t>
  </si>
  <si>
    <t>Alaska Instant 900g</t>
  </si>
  <si>
    <t>Alaska Instant 1.6K</t>
  </si>
  <si>
    <t>QUANTITY IN STOCK</t>
  </si>
  <si>
    <t>QUANTITY BALANCE</t>
  </si>
  <si>
    <t>TOTAL COST PRICE</t>
  </si>
  <si>
    <t>PROFIT REVENUE</t>
  </si>
  <si>
    <t>TOTAL LIST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</si>
</sst>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  <xf numFmtId="0" fontId="0" fillId="2" borderId="0" xfId="0" applyFill="1" applyAlignment="1">
      <alignment horizontal="center" vertical="top"/>
    </xf>
    <xf numFmtId="0" fontId="0" fillId="3" borderId="0" xfId="0" applyFill="1" applyAlignment="1">
      <alignment horizontal="center" vertical="top"/>
    </xf>
    <xf numFmtId="0" fontId="0" fillId="4" borderId="0" xfId="0" applyFill="1" applyAlignment="1">
      <alignment horizontal="center" vertical="top"/>
    </xf>
  </cellXfs>
  <cellStyles count="1">
    <cellStyle name="Normal" xfId="0" builtinId="0"/>
  </cellStyles>
  <dxfs count="33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fill>
        <patternFill patternType="solid">
          <fgColor indexed="64"/>
          <bgColor theme="7" tint="0.79998168889431442"/>
        </patternFill>
      </fill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fill>
        <patternFill patternType="solid">
          <fgColor indexed="64"/>
          <bgColor theme="7" tint="0.79998168889431442"/>
        </patternFill>
      </fill>
      <alignment horizontal="center" vertical="top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FC70ECA-2EB0-45D6-BA00-47053EC86376}" name="Table6" displayName="Table6" ref="A1:I6" totalsRowShown="0" headerRowDxfId="32" dataDxfId="31">
  <autoFilter ref="A1:I6" xr:uid="{0FC70ECA-2EB0-45D6-BA00-47053EC86376}"/>
  <tableColumns count="9">
    <tableColumn id="1" xr3:uid="{E5F8CEBF-73CD-4012-A3EC-034F996AA7EE}" name="PRODUCT NAME" dataDxfId="30"/>
    <tableColumn id="2" xr3:uid="{A9FA3985-2496-4E5D-A345-A528B27AFB4C}" name="QUANTITY IN STOCK" dataDxfId="29"/>
    <tableColumn id="3" xr3:uid="{70FD9C42-3501-4D26-84E3-40F2AB3DD9DD}" name="PURCHASE" dataDxfId="28"/>
    <tableColumn id="4" xr3:uid="{EBAFC2DF-BCE3-4825-8286-BE89C3FFC557}" name="QUANTITY BALANCE" dataDxfId="27">
      <calculatedColumnFormula>SUM(B2-C2)</calculatedColumnFormula>
    </tableColumn>
    <tableColumn id="5" xr3:uid="{82994503-411E-4159-9CD8-3DA020F537DD}" name="RETAIL PRICE" dataDxfId="26"/>
    <tableColumn id="6" xr3:uid="{E5123484-C3C6-403B-9A65-734A03CD1507}" name="LIST PRICE" dataDxfId="25"/>
    <tableColumn id="7" xr3:uid="{3ACF3737-5A99-49F1-8439-201DE0535B27}" name="TOTAL COST PRICE" dataDxfId="24">
      <calculatedColumnFormula>SUM(B2*E2)</calculatedColumnFormula>
    </tableColumn>
    <tableColumn id="8" xr3:uid="{731B4D28-931C-43E9-A223-AD65B667ED17}" name="PROFIT REVENUE" dataDxfId="23">
      <calculatedColumnFormula>SUM(E2-F2)</calculatedColumnFormula>
    </tableColumn>
    <tableColumn id="9" xr3:uid="{A30722BA-8A05-40DF-8CC5-FFF1E652215C}" name="TOTAL LIST PRICE" dataDxfId="22">
      <calculatedColumnFormula>SUM(B2*F2)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C655176-7DE7-4C49-9406-C24A46B62853}" name="Table5" displayName="Table5" ref="A1:I6" totalsRowShown="0" headerRowDxfId="21" dataDxfId="20">
  <autoFilter ref="A1:I6" xr:uid="{6C655176-7DE7-4C49-9406-C24A46B62853}"/>
  <tableColumns count="9">
    <tableColumn id="1" xr3:uid="{FDD6A9FC-44D5-4444-BED6-F6340F1F281B}" name="PRODUCT NAME" dataDxfId="19"/>
    <tableColumn id="2" xr3:uid="{8B61F2B6-6A04-42D6-BAD9-F4AD94AD45CD}" name="QUANTITY IN STOCK" dataDxfId="18"/>
    <tableColumn id="3" xr3:uid="{6B579A9E-8F94-45B0-8792-997580741302}" name="PURCHASE" dataDxfId="17"/>
    <tableColumn id="4" xr3:uid="{7B196A31-63FD-466F-BE0A-1676FD62E445}" name="QUANTITY BALANCE" dataDxfId="16">
      <calculatedColumnFormula>SUM(B2-C2)</calculatedColumnFormula>
    </tableColumn>
    <tableColumn id="5" xr3:uid="{61DED96B-5638-4325-AF6B-C50EFF164147}" name="RETAIL PRICE" dataDxfId="15"/>
    <tableColumn id="6" xr3:uid="{934CA457-A525-46F4-A383-E6F93980295D}" name="LIST PRICE" dataDxfId="14"/>
    <tableColumn id="7" xr3:uid="{646136FB-C605-4DED-8537-A07471211CE6}" name="TOTAL COST PRICE" dataDxfId="13">
      <calculatedColumnFormula>SUM(B2*E2)</calculatedColumnFormula>
    </tableColumn>
    <tableColumn id="8" xr3:uid="{79EA165D-B8C1-4A0B-8053-2A9BE538C619}" name="PROFIT REVENUE" dataDxfId="12">
      <calculatedColumnFormula>SUM(E2-F2)</calculatedColumnFormula>
    </tableColumn>
    <tableColumn id="9" xr3:uid="{883B0552-6D26-43E9-A629-95637C612717}" name="TOTAL LIST PRICE" dataDxfId="11">
      <calculatedColumnFormula>SUM(B2*F2)</calculatedColumnFormula>
    </tableColumn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E750557-1D5C-4988-B48A-36D9E12B670A}" name="Table4" displayName="Table4" ref="A1:I6" totalsRowShown="0" headerRowDxfId="10" dataDxfId="9">
  <autoFilter ref="A1:I6" xr:uid="{3E750557-1D5C-4988-B48A-36D9E12B670A}"/>
  <tableColumns count="9">
    <tableColumn id="1" xr3:uid="{9574FBAD-4B76-4A0D-85AB-BBDF2C8F9305}" name="PRODUCT NAME" dataDxfId="8"/>
    <tableColumn id="2" xr3:uid="{93EDC279-C80A-482F-8A23-44E3D5AD3ABD}" name="QUANTITY IN STOCK" dataDxfId="7"/>
    <tableColumn id="3" xr3:uid="{92374D67-73A7-4AD1-9ACA-23743465CFA4}" name="PURCHASE" dataDxfId="6"/>
    <tableColumn id="4" xr3:uid="{DC747C32-D3CD-4DF2-9D06-A4912A801196}" name="QUANTITY BALANCE" dataDxfId="5">
      <calculatedColumnFormula>SUM(B2-C2)</calculatedColumnFormula>
    </tableColumn>
    <tableColumn id="5" xr3:uid="{4F01BD3E-C082-43BA-B5CA-544A400A02D5}" name="RETAIL PRICE" dataDxfId="4"/>
    <tableColumn id="6" xr3:uid="{BAD029EB-55BA-48F3-9DEB-B4CE1C0C57A8}" name="LIST PRICE" dataDxfId="3"/>
    <tableColumn id="7" xr3:uid="{3EA5F3CB-5BFD-4AC3-9666-1D5638ED9C1D}" name="TOTAL COST PRICE" dataDxfId="2">
      <calculatedColumnFormula>SUM(B2*E2)</calculatedColumnFormula>
    </tableColumn>
    <tableColumn id="8" xr3:uid="{78AB4BCE-15D4-4777-A348-5C1EB104DFE7}" name="PROFIT REVENUE" dataDxfId="1">
      <calculatedColumnFormula>SUM(E2-F2)</calculatedColumnFormula>
    </tableColumn>
    <tableColumn id="9" xr3:uid="{B76D311A-C080-4C5F-B0BA-4D96226FE2B8}" name="TOTAL LIST PRICE" dataDxfId="0">
      <calculatedColumnFormula>SUM(D2*F2)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59314-987C-4272-8387-0D3366AB5E6E}">
  <dimension ref="A1:I6"/>
  <sheetViews>
    <sheetView workbookViewId="0">
      <selection activeCell="E16" sqref="E16"/>
    </sheetView>
  </sheetViews>
  <sheetFormatPr defaultColWidth="6.42578125" defaultRowHeight="15" x14ac:dyDescent="0.25"/>
  <cols>
    <col min="1" max="1" width="37.140625" bestFit="1" customWidth="1"/>
    <col min="2" max="2" width="23.7109375" bestFit="1" customWidth="1"/>
    <col min="3" max="3" width="15" bestFit="1" customWidth="1"/>
    <col min="4" max="4" width="23.7109375" bestFit="1" customWidth="1"/>
    <col min="5" max="5" width="16.85546875" bestFit="1" customWidth="1"/>
    <col min="6" max="6" width="14.42578125" bestFit="1" customWidth="1"/>
    <col min="7" max="7" width="21.85546875" bestFit="1" customWidth="1"/>
    <col min="8" max="8" width="20.7109375" bestFit="1" customWidth="1"/>
    <col min="9" max="9" width="20.5703125" bestFit="1" customWidth="1"/>
  </cols>
  <sheetData>
    <row r="1" spans="1:9" ht="26.25" customHeight="1" x14ac:dyDescent="0.25">
      <c r="A1" s="4" t="s">
        <v>13</v>
      </c>
      <c r="B1" s="4" t="s">
        <v>19</v>
      </c>
      <c r="C1" s="6" t="s">
        <v>5</v>
      </c>
      <c r="D1" s="4" t="s">
        <v>20</v>
      </c>
      <c r="E1" s="4" t="s">
        <v>6</v>
      </c>
      <c r="F1" s="4" t="s">
        <v>7</v>
      </c>
      <c r="G1" s="5" t="s">
        <v>21</v>
      </c>
      <c r="H1" s="5" t="s">
        <v>22</v>
      </c>
      <c r="I1" s="5" t="s">
        <v>23</v>
      </c>
    </row>
    <row r="2" spans="1:9" x14ac:dyDescent="0.25">
      <c r="A2" s="3" t="s">
        <v>0</v>
      </c>
      <c r="B2" s="3">
        <v>7</v>
      </c>
      <c r="C2" s="3"/>
      <c r="D2" s="3">
        <f t="shared" ref="D2:D6" si="0">SUM(B2-C2)</f>
        <v>7</v>
      </c>
      <c r="E2" s="3">
        <v>20</v>
      </c>
      <c r="F2" s="3">
        <v>9</v>
      </c>
      <c r="G2" s="3">
        <f>SUM(B2*E2)</f>
        <v>140</v>
      </c>
      <c r="H2" s="3">
        <f>SUM(E2-F2)</f>
        <v>11</v>
      </c>
      <c r="I2" s="3">
        <f>SUM(B2*F2)</f>
        <v>63</v>
      </c>
    </row>
    <row r="3" spans="1:9" x14ac:dyDescent="0.25">
      <c r="A3" s="3" t="s">
        <v>1</v>
      </c>
      <c r="B3" s="3">
        <v>2</v>
      </c>
      <c r="C3" s="3"/>
      <c r="D3" s="3">
        <f t="shared" si="0"/>
        <v>2</v>
      </c>
      <c r="E3" s="3">
        <v>20</v>
      </c>
      <c r="F3" s="3">
        <v>13</v>
      </c>
      <c r="G3" s="3">
        <f>SUM(B3*E3)</f>
        <v>40</v>
      </c>
      <c r="H3" s="3">
        <f>SUM(E3-F3)</f>
        <v>7</v>
      </c>
      <c r="I3" s="3">
        <f>SUM(B3*F3)</f>
        <v>26</v>
      </c>
    </row>
    <row r="4" spans="1:9" x14ac:dyDescent="0.25">
      <c r="A4" s="3" t="s">
        <v>2</v>
      </c>
      <c r="B4" s="3">
        <v>10</v>
      </c>
      <c r="C4" s="3"/>
      <c r="D4" s="3">
        <f t="shared" si="0"/>
        <v>10</v>
      </c>
      <c r="E4" s="3">
        <v>12</v>
      </c>
      <c r="F4" s="3">
        <v>5.4</v>
      </c>
      <c r="G4" s="3">
        <f>SUM(B4*E4)</f>
        <v>120</v>
      </c>
      <c r="H4" s="3">
        <f>SUM(E4-F4)</f>
        <v>6.6</v>
      </c>
      <c r="I4" s="3">
        <f>SUM(B4*F4)</f>
        <v>54</v>
      </c>
    </row>
    <row r="5" spans="1:9" x14ac:dyDescent="0.25">
      <c r="A5" s="3" t="s">
        <v>3</v>
      </c>
      <c r="B5" s="3">
        <v>26</v>
      </c>
      <c r="C5" s="3"/>
      <c r="D5" s="3">
        <f t="shared" si="0"/>
        <v>26</v>
      </c>
      <c r="E5" s="3">
        <v>3</v>
      </c>
      <c r="F5" s="3">
        <v>0.49</v>
      </c>
      <c r="G5" s="3">
        <f>SUM(B5*E5)</f>
        <v>78</v>
      </c>
      <c r="H5" s="3">
        <f>SUM(E5-F5)</f>
        <v>2.5099999999999998</v>
      </c>
      <c r="I5" s="3">
        <f>SUM(B5*F5)</f>
        <v>12.74</v>
      </c>
    </row>
    <row r="6" spans="1:9" x14ac:dyDescent="0.25">
      <c r="A6" s="3" t="s">
        <v>4</v>
      </c>
      <c r="B6" s="3">
        <v>68</v>
      </c>
      <c r="C6" s="3"/>
      <c r="D6" s="3">
        <f t="shared" si="0"/>
        <v>68</v>
      </c>
      <c r="E6" s="3">
        <v>1.5</v>
      </c>
      <c r="F6" s="3">
        <v>0.43</v>
      </c>
      <c r="G6" s="3">
        <f>SUM(B6*E6)</f>
        <v>102</v>
      </c>
      <c r="H6" s="3">
        <f>SUM(E6-F6)</f>
        <v>1.07</v>
      </c>
      <c r="I6" s="3">
        <f>SUM(B6*F6)</f>
        <v>29.24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30578-3F39-4E85-AFDC-AF2FBFAEC107}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A56E1-6DFC-42EE-9E33-541C79B6208A}">
  <dimension ref="A1:I6"/>
  <sheetViews>
    <sheetView workbookViewId="0">
      <selection sqref="A1:I1"/>
    </sheetView>
  </sheetViews>
  <sheetFormatPr defaultRowHeight="15" x14ac:dyDescent="0.25"/>
  <cols>
    <col min="1" max="1" width="30.85546875" style="1" bestFit="1" customWidth="1"/>
    <col min="2" max="2" width="23.7109375" style="1" bestFit="1" customWidth="1"/>
    <col min="3" max="3" width="15" style="1" bestFit="1" customWidth="1"/>
    <col min="4" max="4" width="23.7109375" style="1" bestFit="1" customWidth="1"/>
    <col min="5" max="5" width="16.85546875" style="1" bestFit="1" customWidth="1"/>
    <col min="6" max="6" width="14.42578125" style="1" bestFit="1" customWidth="1"/>
    <col min="7" max="7" width="21.85546875" style="1" bestFit="1" customWidth="1"/>
    <col min="8" max="8" width="20.7109375" style="1" bestFit="1" customWidth="1"/>
    <col min="9" max="9" width="20.5703125" style="1" bestFit="1" customWidth="1"/>
    <col min="10" max="16384" width="9.140625" style="1"/>
  </cols>
  <sheetData>
    <row r="1" spans="1:9" ht="23.25" customHeight="1" x14ac:dyDescent="0.25">
      <c r="A1" s="4" t="s">
        <v>13</v>
      </c>
      <c r="B1" s="4" t="s">
        <v>19</v>
      </c>
      <c r="C1" s="6" t="s">
        <v>5</v>
      </c>
      <c r="D1" s="4" t="s">
        <v>20</v>
      </c>
      <c r="E1" s="4" t="s">
        <v>6</v>
      </c>
      <c r="F1" s="4" t="s">
        <v>7</v>
      </c>
      <c r="G1" s="5" t="s">
        <v>21</v>
      </c>
      <c r="H1" s="5" t="s">
        <v>22</v>
      </c>
      <c r="I1" s="5" t="s">
        <v>23</v>
      </c>
    </row>
    <row r="2" spans="1:9" x14ac:dyDescent="0.25">
      <c r="A2" s="1" t="s">
        <v>8</v>
      </c>
      <c r="B2" s="1">
        <v>27</v>
      </c>
      <c r="D2" s="1">
        <f>SUM(B2-C2)</f>
        <v>27</v>
      </c>
      <c r="E2" s="1">
        <v>23</v>
      </c>
      <c r="F2" s="1">
        <v>20.29</v>
      </c>
      <c r="G2" s="1">
        <f>SUM(B2*E2)</f>
        <v>621</v>
      </c>
      <c r="H2" s="1">
        <f>SUM(E2-F2)</f>
        <v>2.7100000000000009</v>
      </c>
      <c r="I2" s="1">
        <f>SUM(B2*F2)</f>
        <v>547.82999999999993</v>
      </c>
    </row>
    <row r="3" spans="1:9" x14ac:dyDescent="0.25">
      <c r="A3" s="1" t="s">
        <v>9</v>
      </c>
      <c r="B3" s="1">
        <v>115</v>
      </c>
      <c r="D3" s="1">
        <f>SUM(B3-C3)</f>
        <v>115</v>
      </c>
      <c r="E3" s="1">
        <v>9</v>
      </c>
      <c r="F3" s="1">
        <v>7.67</v>
      </c>
      <c r="G3" s="1">
        <f>SUM(B3*E3)</f>
        <v>1035</v>
      </c>
      <c r="H3" s="1">
        <f>SUM(E3-F3)</f>
        <v>1.33</v>
      </c>
      <c r="I3" s="1">
        <f>SUM(B3*F3)</f>
        <v>882.05</v>
      </c>
    </row>
    <row r="4" spans="1:9" x14ac:dyDescent="0.25">
      <c r="A4" s="1" t="s">
        <v>10</v>
      </c>
      <c r="B4" s="1">
        <v>364</v>
      </c>
      <c r="D4" s="1">
        <f>SUM(B4-C4)</f>
        <v>364</v>
      </c>
      <c r="E4" s="1">
        <v>9</v>
      </c>
      <c r="F4" s="1">
        <v>7.84</v>
      </c>
      <c r="G4" s="1">
        <f>SUM(B4*E4)</f>
        <v>3276</v>
      </c>
      <c r="H4" s="1">
        <f>SUM(E4-F4)</f>
        <v>1.1600000000000001</v>
      </c>
      <c r="I4" s="1">
        <f>SUM(B4*F4)</f>
        <v>2853.7599999999998</v>
      </c>
    </row>
    <row r="5" spans="1:9" x14ac:dyDescent="0.25">
      <c r="A5" s="1" t="s">
        <v>11</v>
      </c>
      <c r="B5" s="1">
        <v>371</v>
      </c>
      <c r="D5" s="1">
        <f>SUM(B5-C5)</f>
        <v>371</v>
      </c>
      <c r="E5" s="1">
        <v>8.5</v>
      </c>
      <c r="F5" s="1">
        <v>7.5</v>
      </c>
      <c r="G5" s="1">
        <f>SUM(B5*E5)</f>
        <v>3153.5</v>
      </c>
      <c r="H5" s="1">
        <f>SUM(E5-F5)</f>
        <v>1</v>
      </c>
      <c r="I5" s="1">
        <f>SUM(B5*F5)</f>
        <v>2782.5</v>
      </c>
    </row>
    <row r="6" spans="1:9" x14ac:dyDescent="0.25">
      <c r="A6" s="1" t="s">
        <v>12</v>
      </c>
      <c r="B6" s="1">
        <v>49</v>
      </c>
      <c r="D6" s="1">
        <f>SUM(B6-C6)</f>
        <v>49</v>
      </c>
      <c r="E6" s="1">
        <v>24</v>
      </c>
      <c r="F6" s="1">
        <v>21.51</v>
      </c>
      <c r="G6" s="1">
        <f>SUM(B6*E6)</f>
        <v>1176</v>
      </c>
      <c r="H6" s="1">
        <f>SUM(E6-F6)</f>
        <v>2.4899999999999984</v>
      </c>
      <c r="I6" s="1">
        <f>SUM(B6*F6)</f>
        <v>1053.99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83D45-3EE8-4B0C-9E45-6F9F125438B8}">
  <dimension ref="A1:I6"/>
  <sheetViews>
    <sheetView workbookViewId="0">
      <selection activeCell="I1" sqref="A1:I1"/>
    </sheetView>
  </sheetViews>
  <sheetFormatPr defaultRowHeight="15" x14ac:dyDescent="0.25"/>
  <cols>
    <col min="1" max="1" width="20.28515625" bestFit="1" customWidth="1"/>
    <col min="2" max="2" width="23.7109375" bestFit="1" customWidth="1"/>
    <col min="3" max="3" width="15" bestFit="1" customWidth="1"/>
    <col min="4" max="4" width="23.7109375" bestFit="1" customWidth="1"/>
    <col min="5" max="5" width="16.85546875" bestFit="1" customWidth="1"/>
    <col min="6" max="6" width="14.42578125" bestFit="1" customWidth="1"/>
    <col min="7" max="7" width="21.85546875" bestFit="1" customWidth="1"/>
    <col min="8" max="8" width="20.7109375" bestFit="1" customWidth="1"/>
    <col min="9" max="9" width="20.5703125" bestFit="1" customWidth="1"/>
  </cols>
  <sheetData>
    <row r="1" spans="1:9" s="2" customFormat="1" ht="23.25" customHeight="1" x14ac:dyDescent="0.25">
      <c r="A1" s="4" t="s">
        <v>13</v>
      </c>
      <c r="B1" s="4" t="s">
        <v>19</v>
      </c>
      <c r="C1" s="6" t="s">
        <v>5</v>
      </c>
      <c r="D1" s="4" t="s">
        <v>20</v>
      </c>
      <c r="E1" s="4" t="s">
        <v>6</v>
      </c>
      <c r="F1" s="4" t="s">
        <v>7</v>
      </c>
      <c r="G1" s="5" t="s">
        <v>21</v>
      </c>
      <c r="H1" s="5" t="s">
        <v>22</v>
      </c>
      <c r="I1" s="5" t="s">
        <v>23</v>
      </c>
    </row>
    <row r="2" spans="1:9" x14ac:dyDescent="0.25">
      <c r="A2" s="1" t="s">
        <v>14</v>
      </c>
      <c r="B2" s="1">
        <v>7</v>
      </c>
      <c r="C2" s="1"/>
      <c r="D2" s="1">
        <f>SUM(B2-C2)</f>
        <v>7</v>
      </c>
      <c r="E2" s="1">
        <v>46</v>
      </c>
      <c r="F2" s="1">
        <v>44.11</v>
      </c>
      <c r="G2" s="1">
        <f>SUM(B2*E2)</f>
        <v>322</v>
      </c>
      <c r="H2" s="1">
        <f>SUM(E2-F2)</f>
        <v>1.8900000000000006</v>
      </c>
      <c r="I2" s="1">
        <f>SUM(D2*F2)</f>
        <v>308.77</v>
      </c>
    </row>
    <row r="3" spans="1:9" x14ac:dyDescent="0.25">
      <c r="A3" s="1" t="s">
        <v>15</v>
      </c>
      <c r="B3" s="1">
        <v>11</v>
      </c>
      <c r="C3" s="1"/>
      <c r="D3" s="1">
        <f>SUM(B3-C3)</f>
        <v>11</v>
      </c>
      <c r="E3" s="1">
        <v>99</v>
      </c>
      <c r="F3" s="1">
        <v>95.3</v>
      </c>
      <c r="G3" s="1">
        <f t="shared" ref="G3:G6" si="0">SUM(B3*E3)</f>
        <v>1089</v>
      </c>
      <c r="H3" s="1">
        <f>SUM(E3-F3)</f>
        <v>3.7000000000000028</v>
      </c>
      <c r="I3" s="1">
        <f>SUM(D3*F3)</f>
        <v>1048.3</v>
      </c>
    </row>
    <row r="4" spans="1:9" x14ac:dyDescent="0.25">
      <c r="A4" s="1" t="s">
        <v>16</v>
      </c>
      <c r="B4" s="1">
        <v>2</v>
      </c>
      <c r="C4" s="1"/>
      <c r="D4" s="1">
        <f>SUM(B4-C4)</f>
        <v>2</v>
      </c>
      <c r="E4" s="1">
        <v>143</v>
      </c>
      <c r="F4" s="1">
        <v>139.41999999999999</v>
      </c>
      <c r="G4" s="1">
        <f t="shared" si="0"/>
        <v>286</v>
      </c>
      <c r="H4" s="1">
        <f>SUM(E4-F4)</f>
        <v>3.5800000000000125</v>
      </c>
      <c r="I4" s="1">
        <f>SUM(D4*F4)</f>
        <v>278.83999999999997</v>
      </c>
    </row>
    <row r="5" spans="1:9" x14ac:dyDescent="0.25">
      <c r="A5" s="1" t="s">
        <v>17</v>
      </c>
      <c r="B5" s="1">
        <v>7</v>
      </c>
      <c r="C5" s="1"/>
      <c r="D5" s="1">
        <f t="shared" ref="D5:D6" si="1">SUM(B5-C5)</f>
        <v>7</v>
      </c>
      <c r="E5" s="1">
        <v>270</v>
      </c>
      <c r="F5" s="1">
        <v>262.83</v>
      </c>
      <c r="G5" s="1">
        <f t="shared" si="0"/>
        <v>1890</v>
      </c>
      <c r="H5" s="1">
        <f>SUM(E5-F5)</f>
        <v>7.1700000000000159</v>
      </c>
      <c r="I5" s="1">
        <f>SUM(D5*F5)</f>
        <v>1839.81</v>
      </c>
    </row>
    <row r="6" spans="1:9" x14ac:dyDescent="0.25">
      <c r="A6" s="1" t="s">
        <v>18</v>
      </c>
      <c r="B6" s="1">
        <v>2</v>
      </c>
      <c r="C6" s="1"/>
      <c r="D6" s="1">
        <f t="shared" si="1"/>
        <v>2</v>
      </c>
      <c r="E6" s="1">
        <v>452</v>
      </c>
      <c r="F6" s="1">
        <v>443.17</v>
      </c>
      <c r="G6" s="1">
        <f t="shared" si="0"/>
        <v>904</v>
      </c>
      <c r="H6" s="1">
        <f>SUM(E6-F6)</f>
        <v>8.8299999999999841</v>
      </c>
      <c r="I6" s="1">
        <f>SUM(D6*F6)</f>
        <v>886.34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g w D I W l d B H f e m A A A A 9 g A A A B I A H A B D b 2 5 m a W c v U G F j a 2 F n Z S 5 4 b W w g o h g A K K A U A A A A A A A A A A A A A A A A A A A A A A A A A A A A h Y + 9 D o I w G E V f h X S n P 2 D U k I 8 y u D h I Q m J i X J t a o R G K o c X y b g 4 + k q 8 g R l E 3 x 3 v u G e 6 9 X 2 + Q D U 0 d X F R n d W t S x D B F g T K y P W h T p q h 3 x 3 C J M g 6 F k C d R q m C U j U 0 G e 0 h R 5 d w 5 I c R 7 j 3 2 M 2 6 4 k E a W M 7 P P N V l a q E e g j 6 / 9 y q I 1 1 w k i F O O x e Y 3 i E 2 S z G b D H H F M g E I d f m K 0 T j 3 m f 7 A 2 H V 1 6 7 v F F c m L N Z A p g j k / Y E / A F B L A w Q U A A I A C A C D A M h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g w D I W i i K R 7 g O A A A A E Q A A A B M A H A B G b 3 J t d W x h c y 9 T Z W N 0 a W 9 u M S 5 t I K I Y A C i g F A A A A A A A A A A A A A A A A A A A A A A A A A A A A C t O T S 7 J z M 9 T C I b Q h t Y A U E s B A i 0 A F A A C A A g A g w D I W l d B H f e m A A A A 9 g A A A B I A A A A A A A A A A A A A A A A A A A A A A E N v b m Z p Z y 9 Q Y W N r Y W d l L n h t b F B L A Q I t A B Q A A g A I A I M A y F o P y u m r p A A A A O k A A A A T A A A A A A A A A A A A A A A A A P I A A A B b Q 2 9 u d G V u d F 9 U e X B l c 1 0 u e G 1 s U E s B A i 0 A F A A C A A g A g w D I W i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E V x w A K G s n h C k Y b 2 a n F 9 O S M A A A A A A g A A A A A A E G Y A A A A B A A A g A A A A J l 7 c u U + l O b 0 l H o 6 I W d 0 x I m O i K V a + 2 8 l 7 y z Y D D f s 1 9 Z k A A A A A D o A A A A A C A A A g A A A A 2 M 3 w T Z H w z X M e t a 6 Q Q 4 O y R C d / w i 5 6 R U r D w u 4 v B g L z u b Z Q A A A A U 7 l y i a D 1 k W F q j L C m w 5 8 I p Y j I q + P f b 8 b r F c 2 H D 9 6 B P p e C 2 3 m 5 L W o Q X V n d O K y X Q P p c T J i + M d V 3 W N q U X a q 7 y v / x r + l 3 i t Q H P L A J u R A v h 1 i s i g R A A A A A / E A / o M e g G A 1 s D M p P f S + 5 W v 7 7 f k z G 8 P / H D o 0 9 I t 2 + L U L w Y W + Z N 3 z y R 1 + s R h J S R w Z I j H P 5 b C R P 6 t J j Z / O K K m F l g A = = < / D a t a M a s h u p > 
</file>

<file path=customXml/itemProps1.xml><?xml version="1.0" encoding="utf-8"?>
<ds:datastoreItem xmlns:ds="http://schemas.openxmlformats.org/officeDocument/2006/customXml" ds:itemID="{CFAAFCF1-B9A8-405C-A84E-F80C4183136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Generic</vt:lpstr>
      <vt:lpstr>Sheet1</vt:lpstr>
      <vt:lpstr>Branded</vt:lpstr>
      <vt:lpstr>Milk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KamiKa Dukasa</dc:creator>
  <cp:lastModifiedBy>KamiKa Dukasa</cp:lastModifiedBy>
  <dcterms:created xsi:type="dcterms:W3CDTF">2025-06-07T15:29:11Z</dcterms:created>
  <dcterms:modified xsi:type="dcterms:W3CDTF">2025-06-07T16:04:15Z</dcterms:modified>
</cp:coreProperties>
</file>