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https://d.docs.live.net/b401c35ff10506f9/My Documents/PhD/Meta-analysis/MetaAnalysis/FinalScriptsAndData/Figs/"/>
    </mc:Choice>
  </mc:AlternateContent>
  <xr:revisionPtr revIDLastSave="229" documentId="13_ncr:40009_{33F9A20A-8ACA-7443-8454-0C8123860689}" xr6:coauthVersionLast="46" xr6:coauthVersionMax="46" xr10:uidLastSave="{23807DA8-5E21-9C49-AF42-6BD82883FF19}"/>
  <bookViews>
    <workbookView xWindow="35060" yWindow="-760" windowWidth="28040" windowHeight="17040" firstSheet="3" activeTab="6" xr2:uid="{00000000-000D-0000-FFFF-FFFF00000000}"/>
  </bookViews>
  <sheets>
    <sheet name="04_RBsummary" sheetId="1" r:id="rId1"/>
    <sheet name="05_LandUseSummary" sheetId="3" r:id="rId2"/>
    <sheet name="Taxa Sampling effort" sheetId="5" r:id="rId3"/>
    <sheet name="Biome~Taxa" sheetId="7" r:id="rId4"/>
    <sheet name="Biome~Taxa2" sheetId="8" r:id="rId5"/>
    <sheet name="Table 1" sheetId="2" r:id="rId6"/>
    <sheet name="Table 2" sheetId="6" r:id="rId7"/>
    <sheet name="readme" sheetId="4"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8" l="1"/>
  <c r="I8" i="8"/>
  <c r="I7" i="8"/>
  <c r="I6" i="8"/>
  <c r="I9" i="8"/>
  <c r="I11" i="8"/>
  <c r="I15" i="8"/>
  <c r="I14" i="8"/>
  <c r="I4" i="8"/>
  <c r="I12" i="8"/>
  <c r="I5" i="8"/>
  <c r="I10" i="8"/>
  <c r="I13" i="8"/>
  <c r="I16" i="8"/>
  <c r="I3" i="8"/>
  <c r="L48" i="7"/>
  <c r="M48" i="7"/>
  <c r="N48" i="7"/>
  <c r="O48" i="7"/>
  <c r="P48" i="7"/>
  <c r="L47" i="7"/>
  <c r="M47" i="7"/>
  <c r="N47" i="7"/>
  <c r="O47" i="7"/>
  <c r="P47" i="7"/>
  <c r="K48" i="7"/>
  <c r="K47" i="7"/>
  <c r="L45" i="7"/>
  <c r="M45" i="7"/>
  <c r="N45" i="7"/>
  <c r="O45" i="7"/>
  <c r="P45" i="7"/>
  <c r="P42" i="7"/>
  <c r="L42" i="7"/>
  <c r="M42" i="7"/>
  <c r="N42" i="7"/>
  <c r="O42" i="7"/>
  <c r="L37" i="7"/>
  <c r="M37" i="7"/>
  <c r="N37" i="7"/>
  <c r="O37" i="7"/>
  <c r="P37" i="7"/>
  <c r="L33" i="7"/>
  <c r="M33" i="7"/>
  <c r="N33" i="7"/>
  <c r="O33" i="7"/>
  <c r="P33" i="7"/>
  <c r="L32" i="7"/>
  <c r="M32" i="7"/>
  <c r="N32" i="7"/>
  <c r="O32" i="7"/>
  <c r="P32" i="7"/>
  <c r="L27" i="7"/>
  <c r="M27" i="7"/>
  <c r="N27" i="7"/>
  <c r="O27" i="7"/>
  <c r="P27" i="7"/>
  <c r="L24" i="7"/>
  <c r="M24" i="7"/>
  <c r="N24" i="7"/>
  <c r="O24" i="7"/>
  <c r="P24" i="7"/>
  <c r="L21" i="7"/>
  <c r="M21" i="7"/>
  <c r="N21" i="7"/>
  <c r="O21" i="7"/>
  <c r="P21" i="7"/>
  <c r="L18" i="7"/>
  <c r="M18" i="7"/>
  <c r="N18" i="7"/>
  <c r="O18" i="7"/>
  <c r="P18" i="7"/>
  <c r="L13" i="7"/>
  <c r="M13" i="7"/>
  <c r="N13" i="7"/>
  <c r="O13" i="7"/>
  <c r="P13" i="7"/>
  <c r="L8" i="7"/>
  <c r="M8" i="7"/>
  <c r="N8" i="7"/>
  <c r="O8" i="7"/>
  <c r="P8" i="7"/>
  <c r="K45" i="7"/>
  <c r="K42" i="7"/>
  <c r="K37" i="7"/>
  <c r="K33" i="7"/>
  <c r="K32" i="7"/>
  <c r="K27" i="7"/>
  <c r="K24" i="7"/>
  <c r="K21" i="7"/>
  <c r="K18" i="7"/>
  <c r="K13" i="7"/>
  <c r="K8" i="7"/>
  <c r="L3" i="7"/>
  <c r="M3" i="7"/>
  <c r="N3" i="7"/>
  <c r="O3" i="7"/>
  <c r="P3" i="7"/>
  <c r="K3" i="7"/>
  <c r="J48" i="7"/>
  <c r="J47" i="7"/>
  <c r="J46" i="7"/>
  <c r="J45" i="7"/>
  <c r="J44" i="7"/>
  <c r="J43" i="7"/>
  <c r="J42" i="7"/>
  <c r="J41" i="7"/>
  <c r="J40" i="7"/>
  <c r="J39" i="7"/>
  <c r="J38" i="7"/>
  <c r="J37" i="7"/>
  <c r="J36" i="7"/>
  <c r="J35" i="7"/>
  <c r="J34" i="7"/>
  <c r="J33" i="7"/>
  <c r="J32" i="7"/>
  <c r="J31" i="7"/>
  <c r="J30" i="7"/>
  <c r="J29" i="7"/>
  <c r="J28" i="7"/>
  <c r="J27" i="7"/>
  <c r="J26" i="7"/>
  <c r="J25" i="7"/>
  <c r="J24" i="7"/>
  <c r="J23" i="7"/>
  <c r="J22" i="7"/>
  <c r="J21" i="7"/>
  <c r="J20" i="7"/>
  <c r="J19" i="7"/>
  <c r="J18" i="7"/>
  <c r="J17" i="7"/>
  <c r="J16" i="7"/>
  <c r="J15" i="7"/>
  <c r="J14" i="7"/>
  <c r="J13" i="7"/>
  <c r="J12" i="7"/>
  <c r="J11" i="7"/>
  <c r="J10" i="7"/>
  <c r="J9" i="7"/>
  <c r="J8" i="7"/>
  <c r="J7" i="7"/>
  <c r="J6" i="7"/>
  <c r="J5" i="7"/>
  <c r="J4" i="7"/>
  <c r="J3" i="7"/>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3" i="5"/>
  <c r="L17" i="2"/>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 i="6"/>
  <c r="D18" i="8" l="1"/>
  <c r="H18" i="8"/>
  <c r="F18" i="8"/>
  <c r="E18" i="8"/>
  <c r="I18" i="8"/>
  <c r="G18" i="8"/>
</calcChain>
</file>

<file path=xl/sharedStrings.xml><?xml version="1.0" encoding="utf-8"?>
<sst xmlns="http://schemas.openxmlformats.org/spreadsheetml/2006/main" count="801" uniqueCount="213">
  <si>
    <t>RB_tnc</t>
  </si>
  <si>
    <t>Realm_code</t>
  </si>
  <si>
    <t>Biome_num</t>
  </si>
  <si>
    <t>Realm</t>
  </si>
  <si>
    <t>Biome</t>
  </si>
  <si>
    <t>n_studies</t>
  </si>
  <si>
    <t>n_sites</t>
  </si>
  <si>
    <t>n_ecoregions</t>
  </si>
  <si>
    <t>n_taxa</t>
  </si>
  <si>
    <t>n_country</t>
  </si>
  <si>
    <t>t_ecoregions</t>
  </si>
  <si>
    <t>p_ecoregions</t>
  </si>
  <si>
    <t>IM1</t>
  </si>
  <si>
    <t>IM</t>
  </si>
  <si>
    <t>Indo-Malay</t>
  </si>
  <si>
    <t>Tropical &amp; Subtropical Moist Broadleaf Forests</t>
  </si>
  <si>
    <t>PA1</t>
  </si>
  <si>
    <t>PA</t>
  </si>
  <si>
    <t>Palearctic</t>
  </si>
  <si>
    <t>AA1</t>
  </si>
  <si>
    <t>AA</t>
  </si>
  <si>
    <t>Australasia</t>
  </si>
  <si>
    <t>NT1</t>
  </si>
  <si>
    <t>NT</t>
  </si>
  <si>
    <t>Neotropic</t>
  </si>
  <si>
    <t>AT1</t>
  </si>
  <si>
    <t>AT</t>
  </si>
  <si>
    <t>Afrotropic</t>
  </si>
  <si>
    <t>OC1</t>
  </si>
  <si>
    <t>OC</t>
  </si>
  <si>
    <t>Oceania</t>
  </si>
  <si>
    <t>IM2</t>
  </si>
  <si>
    <t>Tropical &amp; Subtropical Dry Broadleaf Forests</t>
  </si>
  <si>
    <t>AA2</t>
  </si>
  <si>
    <t>NA2</t>
  </si>
  <si>
    <t>NA</t>
  </si>
  <si>
    <t>Nearctic</t>
  </si>
  <si>
    <t>NT2</t>
  </si>
  <si>
    <t>AT2</t>
  </si>
  <si>
    <t>OC2</t>
  </si>
  <si>
    <t>IM3</t>
  </si>
  <si>
    <t>Tropical &amp; Subtropical Coniferous Forests</t>
  </si>
  <si>
    <t>NA3</t>
  </si>
  <si>
    <t>NT3</t>
  </si>
  <si>
    <t>IM4</t>
  </si>
  <si>
    <t>Temperate Broadleaf &amp; Mixed Forests</t>
  </si>
  <si>
    <t>PA4</t>
  </si>
  <si>
    <t>AA4</t>
  </si>
  <si>
    <t>NA4</t>
  </si>
  <si>
    <t>NT4</t>
  </si>
  <si>
    <t>IM5</t>
  </si>
  <si>
    <t>Temperate Conifer Forests</t>
  </si>
  <si>
    <t>PA5</t>
  </si>
  <si>
    <t>NA5</t>
  </si>
  <si>
    <t>PA6</t>
  </si>
  <si>
    <t>Boreal Forests/Taiga</t>
  </si>
  <si>
    <t>NA6</t>
  </si>
  <si>
    <t>IM7</t>
  </si>
  <si>
    <t>Tropical &amp; Subtropical Grasslands, Savannas &amp; Shrublands</t>
  </si>
  <si>
    <t>AA7</t>
  </si>
  <si>
    <t>NA7</t>
  </si>
  <si>
    <t>NT7</t>
  </si>
  <si>
    <t>AT7</t>
  </si>
  <si>
    <t>OC7</t>
  </si>
  <si>
    <t>PA8</t>
  </si>
  <si>
    <t>Temperate Grasslands, Savannas &amp; Shrublands</t>
  </si>
  <si>
    <t>AA8</t>
  </si>
  <si>
    <t>NA8</t>
  </si>
  <si>
    <t>NT8</t>
  </si>
  <si>
    <t>AT8</t>
  </si>
  <si>
    <t>IM9</t>
  </si>
  <si>
    <t>Flooded Grasslands &amp; Savannas</t>
  </si>
  <si>
    <t>PA9</t>
  </si>
  <si>
    <t>NT9</t>
  </si>
  <si>
    <t>AT9</t>
  </si>
  <si>
    <t>IM10</t>
  </si>
  <si>
    <t>Montane Grasslands &amp; Shrublands</t>
  </si>
  <si>
    <t>PA10</t>
  </si>
  <si>
    <t>AA10</t>
  </si>
  <si>
    <t>NT10</t>
  </si>
  <si>
    <t>AT10</t>
  </si>
  <si>
    <t>PA11</t>
  </si>
  <si>
    <t>Tundra</t>
  </si>
  <si>
    <t>AA11</t>
  </si>
  <si>
    <t>NA11</t>
  </si>
  <si>
    <t>AN11</t>
  </si>
  <si>
    <t>AN</t>
  </si>
  <si>
    <t>Antarctica</t>
  </si>
  <si>
    <t>PA12</t>
  </si>
  <si>
    <t>Mediterranean Forests, Woodlands &amp; Scrub</t>
  </si>
  <si>
    <t>AA12</t>
  </si>
  <si>
    <t>NA12</t>
  </si>
  <si>
    <t>NT12</t>
  </si>
  <si>
    <t>AT12</t>
  </si>
  <si>
    <t>IM13</t>
  </si>
  <si>
    <t>Deserts &amp; Xeric Shrublands</t>
  </si>
  <si>
    <t>PA13</t>
  </si>
  <si>
    <t>AA13</t>
  </si>
  <si>
    <t>NA13</t>
  </si>
  <si>
    <t>NT13</t>
  </si>
  <si>
    <t>AT13</t>
  </si>
  <si>
    <t>IM14</t>
  </si>
  <si>
    <t>Mangroves</t>
  </si>
  <si>
    <t>AA14</t>
  </si>
  <si>
    <t>NT14</t>
  </si>
  <si>
    <t>AT14</t>
  </si>
  <si>
    <t>Afrotopic</t>
  </si>
  <si>
    <t>Indo- Malay</t>
  </si>
  <si>
    <t>2274 (118)</t>
  </si>
  <si>
    <t>2081 (44)</t>
  </si>
  <si>
    <t>1781 (63)</t>
  </si>
  <si>
    <t>178 (15)</t>
  </si>
  <si>
    <t>263 (4)</t>
  </si>
  <si>
    <t>236 (16)</t>
  </si>
  <si>
    <t>44 (2)</t>
  </si>
  <si>
    <t>90 (3)</t>
  </si>
  <si>
    <t>44 (1)</t>
  </si>
  <si>
    <t>1 (1)</t>
  </si>
  <si>
    <t>322 (4)</t>
  </si>
  <si>
    <t>43 (2)</t>
  </si>
  <si>
    <t>856 (24)</t>
  </si>
  <si>
    <t>577 (16)</t>
  </si>
  <si>
    <t>3986 (131)</t>
  </si>
  <si>
    <t>74 (3)</t>
  </si>
  <si>
    <t>336 (16)</t>
  </si>
  <si>
    <t>128 (2)</t>
  </si>
  <si>
    <t>279 (12)</t>
  </si>
  <si>
    <t>687 (16)</t>
  </si>
  <si>
    <t>134 (8)</t>
  </si>
  <si>
    <t>190 (16)</t>
  </si>
  <si>
    <t>1663 (26)</t>
  </si>
  <si>
    <t>502 (13)</t>
  </si>
  <si>
    <t>83 (5)</t>
  </si>
  <si>
    <t>796 (7)</t>
  </si>
  <si>
    <t>503 (11)</t>
  </si>
  <si>
    <t>12 (1)</t>
  </si>
  <si>
    <t>2 (2)</t>
  </si>
  <si>
    <t>54 (4)</t>
  </si>
  <si>
    <t>395 (13)</t>
  </si>
  <si>
    <t>22 (2)</t>
  </si>
  <si>
    <t>461 (7)</t>
  </si>
  <si>
    <t>24 (4)</t>
  </si>
  <si>
    <t>20 (2)</t>
  </si>
  <si>
    <t>8 (1)</t>
  </si>
  <si>
    <t>1624 (39)</t>
  </si>
  <si>
    <t>52 (3)</t>
  </si>
  <si>
    <t>140 (4)</t>
  </si>
  <si>
    <t>Desert &amp; Xeric Shrublands</t>
  </si>
  <si>
    <t>16 (2)</t>
  </si>
  <si>
    <t>18 (3)</t>
  </si>
  <si>
    <t>71 (3)</t>
  </si>
  <si>
    <t>117 (8)</t>
  </si>
  <si>
    <t>30 (1)</t>
  </si>
  <si>
    <t>30 (7)</t>
  </si>
  <si>
    <t>Var1</t>
  </si>
  <si>
    <t>Primary Vegetation</t>
  </si>
  <si>
    <t>Secondary Vegetation</t>
  </si>
  <si>
    <t>Plantation forest</t>
  </si>
  <si>
    <t>Cropland</t>
  </si>
  <si>
    <t>Pasture</t>
  </si>
  <si>
    <t>HumanDominated</t>
  </si>
  <si>
    <t>Sheet name</t>
  </si>
  <si>
    <t>Table 1</t>
  </si>
  <si>
    <t>from 04_Rbsummary</t>
  </si>
  <si>
    <t>CSV?</t>
  </si>
  <si>
    <t>05_RBLandUseSummary</t>
  </si>
  <si>
    <t>no</t>
  </si>
  <si>
    <t>from script?</t>
  </si>
  <si>
    <t>description</t>
  </si>
  <si>
    <t>shows the number of observations in predicts of every existing regional biome</t>
  </si>
  <si>
    <t>shows the number of each observations in predicts of regional biomes covered by predicts (i.e not all existing RBs)</t>
  </si>
  <si>
    <t>table depicting the number of observations in each rb, and which are data deficient (e.g. no obs in Primary veg or human dominated landscapes)</t>
  </si>
  <si>
    <t>no data</t>
  </si>
  <si>
    <t>Does not exist</t>
  </si>
  <si>
    <t>data deficient</t>
  </si>
  <si>
    <t>List of DD RBs</t>
  </si>
  <si>
    <t>Table 1. Coverage of regional biomes in the PREDICTs database. Each cell shows the number of observations within each regional biome with the number of independent studies in brackets. These total numbers are after sites on Urban and Undecided land use have been removed. Greyed out cells are intersections of realm and biome (regional biome) that do not exist. Double crossed cells are regional biomes that are not covered by the PREDICTs database. Single crossed out cells are regional biomes that are covered by PREDICTs, but are data deficient (no observations in either primary vegetation or any human dominated land use  type)</t>
  </si>
  <si>
    <t>Regional Biome</t>
  </si>
  <si>
    <t>Number of samples of each taxa</t>
  </si>
  <si>
    <t>Code</t>
  </si>
  <si>
    <t>Plant</t>
  </si>
  <si>
    <t>Fungi</t>
  </si>
  <si>
    <t>Herptile</t>
  </si>
  <si>
    <t>Invertebrate</t>
  </si>
  <si>
    <t>Bird</t>
  </si>
  <si>
    <t>Mammal</t>
  </si>
  <si>
    <t>Taxa Sampling Effort</t>
  </si>
  <si>
    <t>03.1_TaxaSamplingEffortAll.docx</t>
  </si>
  <si>
    <t>Temperate Conifer Forest</t>
  </si>
  <si>
    <t>Montane Grasslands and Shrubs</t>
  </si>
  <si>
    <t>Total</t>
  </si>
  <si>
    <t>N groups</t>
  </si>
  <si>
    <t xml:space="preserve">1 (1) </t>
  </si>
  <si>
    <t>Table 2</t>
  </si>
  <si>
    <t xml:space="preserve">the number of observations under each taxa, with no observations removed. </t>
  </si>
  <si>
    <t xml:space="preserve">taxa sampling effort, with regional biomes that are Data deficient for landuse </t>
  </si>
  <si>
    <t xml:space="preserve">Fungi </t>
  </si>
  <si>
    <t xml:space="preserve">Bird </t>
  </si>
  <si>
    <t>Number of samples</t>
  </si>
  <si>
    <t>total</t>
  </si>
  <si>
    <t>Tropical Forest</t>
  </si>
  <si>
    <t>Tropical Grassland</t>
  </si>
  <si>
    <t>Mediterranean</t>
  </si>
  <si>
    <t>Temperate Forest</t>
  </si>
  <si>
    <t>Boreal Forest</t>
  </si>
  <si>
    <t>Temperate Grassland</t>
  </si>
  <si>
    <t>Grouped Biome (Newbold et al)</t>
  </si>
  <si>
    <t>X</t>
  </si>
  <si>
    <t>Drylands</t>
  </si>
  <si>
    <t>biome~taxa</t>
  </si>
  <si>
    <t>grouping from regional biome to biome to understand how the data is grouped by taxa</t>
  </si>
  <si>
    <t>biome~taxa2</t>
  </si>
  <si>
    <t>neatened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</si>
</sst>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000"/>
      <name val="Arial"/>
      <family val="2"/>
    </font>
    <font>
      <sz val="9"/>
      <color rgb="FF000000"/>
      <name val="Arial"/>
      <family val="2"/>
    </font>
    <font>
      <sz val="11"/>
      <color rgb="FF000000"/>
      <name val="Arial"/>
      <family val="2"/>
    </font>
    <font>
      <sz val="12"/>
      <color theme="1"/>
      <name val="Cambria"/>
      <family val="1"/>
    </font>
    <font>
      <b/>
      <sz val="11"/>
      <color rgb="FF000000"/>
      <name val="Helvetica"/>
      <family val="2"/>
    </font>
    <font>
      <sz val="11"/>
      <color rgb="FF000000"/>
      <name val="Helvetica"/>
      <family val="2"/>
    </font>
    <font>
      <sz val="10"/>
      <name val="Arial"/>
      <family val="2"/>
    </font>
    <font>
      <sz val="12"/>
      <name val="Calibri"/>
      <family val="2"/>
      <scheme val="minor"/>
    </font>
    <font>
      <sz val="12"/>
      <color theme="1" tint="0.499984740745262"/>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
      <patternFill patternType="solid">
        <fgColor rgb="FFFFFFFF"/>
        <bgColor indexed="64"/>
      </patternFill>
    </fill>
  </fills>
  <borders count="6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right style="thin">
        <color indexed="64"/>
      </right>
      <top/>
      <bottom/>
      <diagonal/>
    </border>
    <border diagonalUp="1" diagonalDown="1">
      <left/>
      <right/>
      <top/>
      <bottom/>
      <diagonal style="thin">
        <color auto="1"/>
      </diagonal>
    </border>
    <border diagonalDown="1">
      <left/>
      <right/>
      <top/>
      <bottom/>
      <diagonal style="thin">
        <color auto="1"/>
      </diagonal>
    </border>
    <border>
      <left/>
      <right/>
      <top/>
      <bottom style="thin">
        <color theme="0" tint="-0.249977111117893"/>
      </bottom>
      <diagonal/>
    </border>
    <border>
      <left/>
      <right/>
      <top style="thin">
        <color theme="0" tint="-0.249977111117893"/>
      </top>
      <bottom/>
      <diagonal/>
    </border>
    <border>
      <left style="thin">
        <color theme="0" tint="-0.249977111117893"/>
      </left>
      <right/>
      <top/>
      <bottom/>
      <diagonal/>
    </border>
    <border diagonalUp="1" diagonalDown="1">
      <left style="thin">
        <color theme="0" tint="-0.249977111117893"/>
      </left>
      <right style="thin">
        <color theme="0" tint="-0.249977111117893"/>
      </right>
      <top style="thin">
        <color theme="0" tint="-0.249977111117893"/>
      </top>
      <bottom style="thin">
        <color theme="0" tint="-0.249977111117893"/>
      </bottom>
      <diagonal style="thin">
        <color theme="0" tint="-0.249977111117893"/>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diagonalUp="1" diagonalDown="1">
      <left style="thin">
        <color theme="0" tint="-0.249977111117893"/>
      </left>
      <right style="thin">
        <color theme="0" tint="-0.249977111117893"/>
      </right>
      <top style="thin">
        <color theme="0" tint="-0.249977111117893"/>
      </top>
      <bottom style="thin">
        <color theme="0" tint="-0.249977111117893"/>
      </bottom>
      <diagonal style="thin">
        <color theme="0" tint="-0.34998626667073579"/>
      </diagonal>
    </border>
    <border diagonalDown="1">
      <left style="thin">
        <color theme="0" tint="-0.249977111117893"/>
      </left>
      <right style="thin">
        <color theme="0" tint="-0.249977111117893"/>
      </right>
      <top style="thin">
        <color theme="0" tint="-0.249977111117893"/>
      </top>
      <bottom style="thin">
        <color theme="0" tint="-0.249977111117893"/>
      </bottom>
      <diagonal style="thin">
        <color theme="0" tint="-0.249977111117893"/>
      </diagonal>
    </border>
    <border diagonalDown="1">
      <left/>
      <right/>
      <top/>
      <bottom/>
      <diagonal style="thin">
        <color theme="0" tint="-0.34998626667073579"/>
      </diagonal>
    </border>
    <border diagonalDown="1">
      <left/>
      <right/>
      <top style="thin">
        <color theme="0" tint="-0.249977111117893"/>
      </top>
      <bottom/>
      <diagonal style="thin">
        <color theme="0" tint="-0.249977111117893"/>
      </diagonal>
    </border>
    <border diagonalDown="1">
      <left/>
      <right/>
      <top/>
      <bottom/>
      <diagonal style="thin">
        <color theme="0" tint="-0.24994659260841701"/>
      </diagonal>
    </border>
    <border diagonalDown="1">
      <left/>
      <right style="thin">
        <color theme="0" tint="-0.249977111117893"/>
      </right>
      <top/>
      <bottom/>
      <diagonal style="thin">
        <color theme="0" tint="-0.249977111117893"/>
      </diagonal>
    </border>
    <border diagonalDown="1">
      <left style="thin">
        <color theme="0" tint="-0.249977111117893"/>
      </left>
      <right/>
      <top/>
      <bottom/>
      <diagonal style="thin">
        <color theme="0" tint="-0.249977111117893"/>
      </diagonal>
    </border>
    <border>
      <left/>
      <right/>
      <top style="thick">
        <color rgb="FF000000"/>
      </top>
      <bottom style="medium">
        <color rgb="FF000000"/>
      </bottom>
      <diagonal/>
    </border>
    <border>
      <left/>
      <right/>
      <top/>
      <bottom style="thick">
        <color rgb="FF000000"/>
      </bottom>
      <diagonal/>
    </border>
    <border>
      <left/>
      <right/>
      <top/>
      <bottom style="medium">
        <color rgb="FF000000"/>
      </bottom>
      <diagonal/>
    </border>
    <border>
      <left/>
      <right/>
      <top style="thick">
        <color rgb="FF000000"/>
      </top>
      <bottom/>
      <diagonal/>
    </border>
    <border>
      <left/>
      <right/>
      <top style="medium">
        <color rgb="FF000000"/>
      </top>
      <bottom/>
      <diagonal/>
    </border>
    <border>
      <left/>
      <right/>
      <top style="thick">
        <color rgb="FF000000"/>
      </top>
      <bottom style="thin">
        <color theme="1"/>
      </bottom>
      <diagonal/>
    </border>
    <border>
      <left style="thin">
        <color theme="0" tint="-0.249977111117893"/>
      </left>
      <right style="thin">
        <color theme="0" tint="-0.249977111117893"/>
      </right>
      <top/>
      <bottom style="medium">
        <color theme="1"/>
      </bottom>
      <diagonal/>
    </border>
    <border>
      <left style="thin">
        <color theme="0" tint="-0.249977111117893"/>
      </left>
      <right style="thin">
        <color theme="0" tint="-0.249977111117893"/>
      </right>
      <top style="medium">
        <color theme="1"/>
      </top>
      <bottom style="medium">
        <color theme="1"/>
      </bottom>
      <diagonal/>
    </border>
    <border>
      <left style="thin">
        <color theme="0" tint="-0.249977111117893"/>
      </left>
      <right style="thin">
        <color theme="0" tint="-0.249977111117893"/>
      </right>
      <top style="medium">
        <color theme="1"/>
      </top>
      <bottom style="thin">
        <color theme="0" tint="-0.249977111117893"/>
      </bottom>
      <diagonal/>
    </border>
    <border>
      <left style="thin">
        <color theme="0" tint="-0.249977111117893"/>
      </left>
      <right style="thin">
        <color theme="0" tint="-0.249977111117893"/>
      </right>
      <top style="thin">
        <color theme="0" tint="-0.249977111117893"/>
      </top>
      <bottom style="medium">
        <color theme="1"/>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medium">
        <color theme="1"/>
      </top>
      <bottom/>
      <diagonal/>
    </border>
    <border>
      <left style="thin">
        <color theme="0" tint="-0.249977111117893"/>
      </left>
      <right style="thin">
        <color theme="0" tint="-0.249977111117893"/>
      </right>
      <top style="thin">
        <color theme="1"/>
      </top>
      <bottom style="medium">
        <color theme="1"/>
      </bottom>
      <diagonal/>
    </border>
    <border>
      <left/>
      <right/>
      <top/>
      <bottom style="thin">
        <color theme="1"/>
      </bottom>
      <diagonal/>
    </border>
    <border>
      <left/>
      <right style="thin">
        <color theme="0" tint="-0.249977111117893"/>
      </right>
      <top/>
      <bottom/>
      <diagonal/>
    </border>
    <border>
      <left style="thin">
        <color indexed="64"/>
      </left>
      <right style="thin">
        <color theme="0" tint="-0.249977111117893"/>
      </right>
      <top style="thin">
        <color theme="1"/>
      </top>
      <bottom/>
      <diagonal/>
    </border>
    <border>
      <left style="thin">
        <color theme="0" tint="-0.249977111117893"/>
      </left>
      <right/>
      <top style="thin">
        <color theme="1"/>
      </top>
      <bottom/>
      <diagonal/>
    </border>
    <border diagonalUp="1" diagonalDown="1">
      <left style="thin">
        <color theme="0" tint="-0.249977111117893"/>
      </left>
      <right style="thin">
        <color theme="0" tint="-0.249977111117893"/>
      </right>
      <top/>
      <bottom style="thin">
        <color theme="0" tint="-0.249977111117893"/>
      </bottom>
      <diagonal style="thin">
        <color theme="0" tint="-0.34998626667073579"/>
      </diagonal>
    </border>
    <border>
      <left style="thin">
        <color indexed="64"/>
      </left>
      <right/>
      <top/>
      <bottom style="thin">
        <color theme="1"/>
      </bottom>
      <diagonal/>
    </border>
    <border diagonalUp="1" diagonalDown="1">
      <left style="thin">
        <color theme="0" tint="-0.249977111117893"/>
      </left>
      <right style="thin">
        <color theme="0" tint="-0.249977111117893"/>
      </right>
      <top style="thin">
        <color theme="0" tint="-0.249977111117893"/>
      </top>
      <bottom style="thin">
        <color theme="1"/>
      </bottom>
      <diagonal style="thin">
        <color theme="0" tint="-0.34998626667073579"/>
      </diagonal>
    </border>
    <border>
      <left/>
      <right style="thin">
        <color theme="1"/>
      </right>
      <top/>
      <bottom/>
      <diagonal/>
    </border>
    <border diagonalUp="1" diagonalDown="1">
      <left style="thin">
        <color theme="0" tint="-0.249977111117893"/>
      </left>
      <right style="thin">
        <color theme="1"/>
      </right>
      <top style="thin">
        <color theme="0" tint="-0.249977111117893"/>
      </top>
      <bottom style="thin">
        <color theme="0" tint="-0.249977111117893"/>
      </bottom>
      <diagonal style="thin">
        <color theme="0" tint="-0.34998626667073579"/>
      </diagonal>
    </border>
    <border>
      <left/>
      <right style="thin">
        <color theme="1"/>
      </right>
      <top/>
      <bottom style="thin">
        <color theme="1"/>
      </bottom>
      <diagonal/>
    </border>
    <border>
      <left style="thin">
        <color theme="2"/>
      </left>
      <right style="thin">
        <color theme="2"/>
      </right>
      <top style="thin">
        <color theme="1"/>
      </top>
      <bottom style="thin">
        <color theme="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medium">
        <color theme="0" tint="-0.14999847407452621"/>
      </bottom>
      <diagonal/>
    </border>
    <border>
      <left/>
      <right/>
      <top style="medium">
        <color theme="0" tint="-0.14999847407452621"/>
      </top>
      <bottom style="medium">
        <color theme="0" tint="-0.14999847407452621"/>
      </bottom>
      <diagonal/>
    </border>
    <border>
      <left style="thin">
        <color theme="0" tint="-0.14999847407452621"/>
      </left>
      <right/>
      <top/>
      <bottom style="medium">
        <color theme="0" tint="-0.14999847407452621"/>
      </bottom>
      <diagonal/>
    </border>
    <border>
      <left/>
      <right/>
      <top/>
      <bottom style="medium">
        <color theme="0" tint="-0.14999847407452621"/>
      </bottom>
      <diagonal/>
    </border>
    <border>
      <left style="thin">
        <color theme="0" tint="-0.14999847407452621"/>
      </left>
      <right style="thin">
        <color theme="0" tint="-0.14999847407452621"/>
      </right>
      <top style="medium">
        <color theme="0" tint="-0.14999847407452621"/>
      </top>
      <bottom style="medium">
        <color theme="0" tint="-0.14999847407452621"/>
      </bottom>
      <diagonal/>
    </border>
    <border>
      <left style="thin">
        <color theme="0" tint="-0.14999847407452621"/>
      </left>
      <right style="thin">
        <color theme="0" tint="-0.14999847407452621"/>
      </right>
      <top style="medium">
        <color theme="0" tint="-0.14999847407452621"/>
      </top>
      <bottom/>
      <diagonal/>
    </border>
    <border>
      <left style="thin">
        <color theme="0" tint="-0.14999847407452621"/>
      </left>
      <right style="thin">
        <color theme="0" tint="-0.14999847407452621"/>
      </right>
      <top/>
      <bottom style="medium">
        <color theme="0" tint="-0.14999847407452621"/>
      </bottom>
      <diagonal/>
    </border>
    <border>
      <left style="thin">
        <color theme="0" tint="-0.14999847407452621"/>
      </left>
      <right/>
      <top style="medium">
        <color theme="0" tint="-0.14999847407452621"/>
      </top>
      <bottom style="medium">
        <color theme="0" tint="-0.149998474074526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5">
    <xf numFmtId="0" fontId="0" fillId="0" borderId="0" xfId="0"/>
    <xf numFmtId="0" fontId="18" fillId="0" borderId="0" xfId="0" applyFont="1" applyBorder="1"/>
    <xf numFmtId="0" fontId="18" fillId="0" borderId="10" xfId="0" applyFont="1" applyBorder="1" applyAlignment="1">
      <alignment wrapText="1"/>
    </xf>
    <xf numFmtId="0" fontId="0" fillId="33" borderId="0" xfId="0" applyFill="1"/>
    <xf numFmtId="0" fontId="18" fillId="34" borderId="0" xfId="0" applyFont="1" applyFill="1" applyBorder="1"/>
    <xf numFmtId="0" fontId="0" fillId="0" borderId="12" xfId="0" applyBorder="1" applyAlignment="1">
      <alignment horizontal="center" vertical="center"/>
    </xf>
    <xf numFmtId="0" fontId="0" fillId="0" borderId="14" xfId="0" applyBorder="1"/>
    <xf numFmtId="0" fontId="0" fillId="0" borderId="16" xfId="0" applyBorder="1"/>
    <xf numFmtId="0" fontId="18" fillId="0" borderId="16" xfId="0" applyFont="1" applyBorder="1"/>
    <xf numFmtId="0" fontId="18" fillId="0" borderId="20" xfId="0" applyFont="1" applyBorder="1"/>
    <xf numFmtId="0" fontId="0" fillId="0" borderId="0" xfId="0" applyFill="1"/>
    <xf numFmtId="0" fontId="22" fillId="35" borderId="29" xfId="0" applyFont="1" applyFill="1" applyBorder="1" applyAlignment="1">
      <alignment vertical="center" wrapText="1"/>
    </xf>
    <xf numFmtId="0" fontId="22" fillId="35" borderId="29" xfId="0" applyFont="1" applyFill="1" applyBorder="1" applyAlignment="1">
      <alignment horizontal="right" vertical="center" wrapText="1"/>
    </xf>
    <xf numFmtId="0" fontId="23" fillId="35" borderId="30" xfId="0" applyFont="1" applyFill="1" applyBorder="1" applyAlignment="1">
      <alignment vertical="center" wrapText="1"/>
    </xf>
    <xf numFmtId="0" fontId="23" fillId="35" borderId="30" xfId="0" applyFont="1" applyFill="1" applyBorder="1" applyAlignment="1">
      <alignment horizontal="right" vertical="center" wrapText="1"/>
    </xf>
    <xf numFmtId="3" fontId="23" fillId="35" borderId="30" xfId="0" applyNumberFormat="1" applyFont="1" applyFill="1" applyBorder="1" applyAlignment="1">
      <alignment horizontal="right" vertical="center" wrapText="1"/>
    </xf>
    <xf numFmtId="0" fontId="23" fillId="35" borderId="29" xfId="0" applyFont="1" applyFill="1" applyBorder="1" applyAlignment="1">
      <alignment vertical="center" wrapText="1"/>
    </xf>
    <xf numFmtId="0" fontId="23" fillId="35" borderId="29" xfId="0" applyFont="1" applyFill="1" applyBorder="1" applyAlignment="1">
      <alignment horizontal="right" vertical="center" wrapText="1"/>
    </xf>
    <xf numFmtId="0" fontId="21" fillId="0" borderId="0" xfId="0" applyFont="1" applyAlignment="1">
      <alignment vertical="center"/>
    </xf>
    <xf numFmtId="0" fontId="23" fillId="35" borderId="0" xfId="0" applyFont="1" applyFill="1" applyBorder="1" applyAlignment="1">
      <alignment vertical="center" wrapText="1"/>
    </xf>
    <xf numFmtId="0" fontId="0" fillId="0" borderId="0" xfId="0" applyBorder="1"/>
    <xf numFmtId="0" fontId="23" fillId="35" borderId="18" xfId="0" applyFont="1" applyFill="1" applyBorder="1" applyAlignment="1">
      <alignment vertical="center" wrapText="1"/>
    </xf>
    <xf numFmtId="0" fontId="23" fillId="35" borderId="18" xfId="0" applyFont="1" applyFill="1" applyBorder="1" applyAlignment="1">
      <alignment horizontal="right" vertical="center" wrapText="1"/>
    </xf>
    <xf numFmtId="3" fontId="23" fillId="35" borderId="18" xfId="0" applyNumberFormat="1" applyFont="1" applyFill="1" applyBorder="1" applyAlignment="1">
      <alignment horizontal="right" vertical="center" wrapText="1"/>
    </xf>
    <xf numFmtId="0" fontId="22" fillId="35" borderId="34" xfId="0" applyFont="1" applyFill="1" applyBorder="1" applyAlignment="1">
      <alignment vertical="center" wrapText="1"/>
    </xf>
    <xf numFmtId="0" fontId="22" fillId="35" borderId="34" xfId="0" applyFont="1" applyFill="1" applyBorder="1" applyAlignment="1">
      <alignment horizontal="right" vertical="center" wrapText="1"/>
    </xf>
    <xf numFmtId="0" fontId="23" fillId="35" borderId="36" xfId="0" applyFont="1" applyFill="1" applyBorder="1" applyAlignment="1">
      <alignment vertical="center" wrapText="1"/>
    </xf>
    <xf numFmtId="0" fontId="23" fillId="35" borderId="36" xfId="0" applyFont="1" applyFill="1" applyBorder="1" applyAlignment="1">
      <alignment horizontal="right" vertical="center" wrapText="1"/>
    </xf>
    <xf numFmtId="0" fontId="23" fillId="35" borderId="37" xfId="0" applyFont="1" applyFill="1" applyBorder="1" applyAlignment="1">
      <alignment vertical="center" wrapText="1"/>
    </xf>
    <xf numFmtId="0" fontId="23" fillId="35" borderId="37" xfId="0" applyFont="1" applyFill="1" applyBorder="1" applyAlignment="1">
      <alignment horizontal="right" vertical="center" wrapText="1"/>
    </xf>
    <xf numFmtId="3" fontId="23" fillId="35" borderId="37" xfId="0" applyNumberFormat="1" applyFont="1" applyFill="1" applyBorder="1" applyAlignment="1">
      <alignment horizontal="right" vertical="center" wrapText="1"/>
    </xf>
    <xf numFmtId="0" fontId="23" fillId="35" borderId="39" xfId="0" applyFont="1" applyFill="1" applyBorder="1" applyAlignment="1">
      <alignment horizontal="right" vertical="center" wrapText="1"/>
    </xf>
    <xf numFmtId="0" fontId="23" fillId="35" borderId="40" xfId="0" applyFont="1" applyFill="1" applyBorder="1" applyAlignment="1">
      <alignment horizontal="right" vertical="center" wrapText="1"/>
    </xf>
    <xf numFmtId="0" fontId="23" fillId="35" borderId="35" xfId="0" applyFont="1" applyFill="1" applyBorder="1" applyAlignment="1">
      <alignment vertical="center" wrapText="1"/>
    </xf>
    <xf numFmtId="0" fontId="23" fillId="35" borderId="35" xfId="0" applyFont="1" applyFill="1" applyBorder="1" applyAlignment="1">
      <alignment horizontal="right" vertical="center" wrapText="1"/>
    </xf>
    <xf numFmtId="0" fontId="22" fillId="35" borderId="38" xfId="0" applyFont="1" applyFill="1" applyBorder="1" applyAlignment="1">
      <alignment horizontal="right" vertical="center" wrapText="1"/>
    </xf>
    <xf numFmtId="0" fontId="18" fillId="0" borderId="22" xfId="0" applyFont="1" applyBorder="1" applyAlignment="1">
      <alignment horizontal="center" vertical="center" wrapText="1" shrinkToFit="1"/>
    </xf>
    <xf numFmtId="0" fontId="18" fillId="0" borderId="0" xfId="0" applyFont="1" applyBorder="1" applyAlignment="1">
      <alignment horizontal="center" vertical="center" wrapText="1"/>
    </xf>
    <xf numFmtId="0" fontId="0" fillId="0" borderId="21" xfId="0" applyBorder="1" applyAlignment="1">
      <alignment horizontal="center" vertical="center" wrapText="1"/>
    </xf>
    <xf numFmtId="0" fontId="18" fillId="34" borderId="0" xfId="0" applyFont="1" applyFill="1" applyBorder="1" applyAlignment="1">
      <alignment horizontal="center" vertical="center" wrapText="1"/>
    </xf>
    <xf numFmtId="0" fontId="18" fillId="0" borderId="23"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19" xfId="0" applyFont="1" applyBorder="1" applyAlignment="1">
      <alignment horizontal="center" vertical="center" wrapText="1"/>
    </xf>
    <xf numFmtId="0" fontId="0" fillId="0" borderId="17" xfId="0" applyBorder="1" applyAlignment="1">
      <alignment horizontal="center" vertical="center" wrapText="1"/>
    </xf>
    <xf numFmtId="0" fontId="18" fillId="0" borderId="15" xfId="0" applyFont="1" applyBorder="1" applyAlignment="1">
      <alignment horizontal="center" vertical="center" wrapText="1"/>
    </xf>
    <xf numFmtId="0" fontId="18" fillId="0" borderId="26" xfId="0" applyFont="1" applyBorder="1" applyAlignment="1">
      <alignment horizontal="center" vertical="center" wrapText="1"/>
    </xf>
    <xf numFmtId="0" fontId="18" fillId="0" borderId="24" xfId="0" applyFont="1" applyBorder="1" applyAlignment="1">
      <alignment horizontal="center" vertical="center" wrapText="1"/>
    </xf>
    <xf numFmtId="0" fontId="18" fillId="0" borderId="25" xfId="0" applyFont="1" applyBorder="1" applyAlignment="1">
      <alignment horizontal="center" vertical="center" wrapText="1"/>
    </xf>
    <xf numFmtId="0" fontId="18" fillId="34" borderId="42" xfId="0" applyFont="1" applyFill="1" applyBorder="1" applyAlignment="1">
      <alignment horizontal="center" vertical="center" wrapText="1"/>
    </xf>
    <xf numFmtId="0" fontId="19" fillId="0" borderId="0" xfId="0" applyFont="1" applyFill="1" applyBorder="1" applyAlignment="1">
      <alignment textRotation="135"/>
    </xf>
    <xf numFmtId="0" fontId="18" fillId="0" borderId="0" xfId="0" applyFont="1" applyBorder="1" applyAlignment="1">
      <alignment wrapText="1"/>
    </xf>
    <xf numFmtId="0" fontId="24" fillId="0" borderId="0"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18" fillId="0" borderId="43" xfId="0" applyFont="1" applyBorder="1" applyAlignment="1">
      <alignment wrapText="1"/>
    </xf>
    <xf numFmtId="0" fontId="18" fillId="0" borderId="44" xfId="0" applyFont="1" applyBorder="1"/>
    <xf numFmtId="0" fontId="0" fillId="0" borderId="45" xfId="0" applyBorder="1" applyAlignment="1">
      <alignment horizontal="center" vertical="center" wrapText="1"/>
    </xf>
    <xf numFmtId="0" fontId="18" fillId="0" borderId="46" xfId="0" applyFont="1" applyBorder="1" applyAlignment="1">
      <alignment wrapText="1"/>
    </xf>
    <xf numFmtId="0" fontId="18" fillId="0" borderId="41" xfId="0" applyFont="1" applyBorder="1"/>
    <xf numFmtId="0" fontId="18" fillId="34" borderId="41" xfId="0" applyFont="1" applyFill="1" applyBorder="1" applyAlignment="1">
      <alignment horizontal="center" vertical="center" wrapText="1"/>
    </xf>
    <xf numFmtId="0" fontId="18" fillId="0" borderId="41" xfId="0" applyFont="1" applyBorder="1" applyAlignment="1">
      <alignment horizontal="center" vertical="center" wrapText="1"/>
    </xf>
    <xf numFmtId="0" fontId="0" fillId="0" borderId="47" xfId="0" applyBorder="1" applyAlignment="1">
      <alignment horizontal="center" vertical="center" wrapText="1"/>
    </xf>
    <xf numFmtId="0" fontId="18" fillId="34" borderId="48" xfId="0" applyFont="1" applyFill="1" applyBorder="1" applyAlignment="1">
      <alignment horizontal="center" vertical="center" wrapText="1"/>
    </xf>
    <xf numFmtId="0" fontId="0" fillId="0" borderId="49" xfId="0" applyBorder="1" applyAlignment="1">
      <alignment horizontal="center" vertical="center" wrapText="1"/>
    </xf>
    <xf numFmtId="0" fontId="18" fillId="34" borderId="50" xfId="0" applyFont="1" applyFill="1" applyBorder="1" applyAlignment="1">
      <alignment horizontal="center" vertical="center" wrapText="1"/>
    </xf>
    <xf numFmtId="0" fontId="0" fillId="0" borderId="48" xfId="0" applyBorder="1"/>
    <xf numFmtId="0" fontId="19" fillId="0" borderId="51" xfId="0" applyFont="1" applyBorder="1" applyAlignment="1">
      <alignment horizontal="center" textRotation="135"/>
    </xf>
    <xf numFmtId="0" fontId="0" fillId="0" borderId="13" xfId="0" applyBorder="1" applyAlignment="1">
      <alignment horizontal="center" vertical="center"/>
    </xf>
    <xf numFmtId="0" fontId="23" fillId="35" borderId="30" xfId="0" applyFont="1" applyFill="1" applyBorder="1" applyAlignment="1">
      <alignment vertical="center" wrapText="1"/>
    </xf>
    <xf numFmtId="0" fontId="22" fillId="35" borderId="0" xfId="0" applyFont="1" applyFill="1" applyBorder="1" applyAlignment="1">
      <alignment horizontal="right" vertical="center" wrapText="1"/>
    </xf>
    <xf numFmtId="0" fontId="23" fillId="35" borderId="52" xfId="0" applyFont="1" applyFill="1" applyBorder="1" applyAlignment="1">
      <alignment vertical="center" wrapText="1"/>
    </xf>
    <xf numFmtId="0" fontId="0" fillId="0" borderId="52" xfId="0" applyBorder="1"/>
    <xf numFmtId="0" fontId="0" fillId="0" borderId="55" xfId="0" applyBorder="1"/>
    <xf numFmtId="0" fontId="23" fillId="35" borderId="54" xfId="0" applyFont="1" applyFill="1" applyBorder="1" applyAlignment="1">
      <alignment vertical="center" wrapText="1"/>
    </xf>
    <xf numFmtId="0" fontId="0" fillId="0" borderId="54" xfId="0" applyBorder="1"/>
    <xf numFmtId="0" fontId="0" fillId="0" borderId="56" xfId="0" applyBorder="1"/>
    <xf numFmtId="0" fontId="22" fillId="35" borderId="56" xfId="0" applyFont="1" applyFill="1" applyBorder="1" applyAlignment="1">
      <alignment horizontal="right" vertical="center" wrapText="1"/>
    </xf>
    <xf numFmtId="0" fontId="23" fillId="35" borderId="55" xfId="0" applyFont="1" applyFill="1" applyBorder="1" applyAlignment="1">
      <alignment vertical="center" wrapText="1"/>
    </xf>
    <xf numFmtId="0" fontId="0" fillId="0" borderId="58" xfId="0" applyBorder="1"/>
    <xf numFmtId="0" fontId="23" fillId="35" borderId="59" xfId="0" applyFont="1" applyFill="1" applyBorder="1" applyAlignment="1">
      <alignment horizontal="left" vertical="center" wrapText="1"/>
    </xf>
    <xf numFmtId="0" fontId="23" fillId="35" borderId="62" xfId="0" applyFont="1" applyFill="1" applyBorder="1" applyAlignment="1">
      <alignment horizontal="left" vertical="center" wrapText="1"/>
    </xf>
    <xf numFmtId="0" fontId="23" fillId="35" borderId="59" xfId="0" applyFont="1" applyFill="1" applyBorder="1" applyAlignment="1">
      <alignment vertical="center" wrapText="1"/>
    </xf>
    <xf numFmtId="0" fontId="0" fillId="0" borderId="59" xfId="0" applyBorder="1"/>
    <xf numFmtId="0" fontId="23" fillId="35" borderId="57" xfId="0" applyFont="1" applyFill="1" applyBorder="1" applyAlignment="1">
      <alignment vertical="center" wrapText="1"/>
    </xf>
    <xf numFmtId="0" fontId="23" fillId="35" borderId="61" xfId="0" applyFont="1" applyFill="1" applyBorder="1" applyAlignment="1">
      <alignment vertical="center" wrapText="1"/>
    </xf>
    <xf numFmtId="0" fontId="26" fillId="0" borderId="0" xfId="0" applyFont="1"/>
    <xf numFmtId="0" fontId="26" fillId="0" borderId="52" xfId="0" applyFont="1" applyBorder="1"/>
    <xf numFmtId="0" fontId="26" fillId="0" borderId="58" xfId="0" applyFont="1" applyBorder="1"/>
    <xf numFmtId="0" fontId="23" fillId="35" borderId="32" xfId="0" applyFont="1" applyFill="1" applyBorder="1" applyAlignment="1">
      <alignment vertical="center" wrapText="1"/>
    </xf>
    <xf numFmtId="0" fontId="23" fillId="35" borderId="30" xfId="0" applyFont="1" applyFill="1" applyBorder="1" applyAlignment="1">
      <alignment vertical="center" wrapText="1"/>
    </xf>
    <xf numFmtId="0" fontId="23" fillId="35" borderId="0" xfId="0" applyFont="1" applyFill="1" applyAlignment="1">
      <alignment vertical="center" wrapText="1"/>
    </xf>
    <xf numFmtId="0" fontId="22" fillId="35" borderId="28" xfId="0" applyFont="1" applyFill="1" applyBorder="1" applyAlignment="1">
      <alignment vertical="center" wrapText="1"/>
    </xf>
    <xf numFmtId="0" fontId="22" fillId="35" borderId="28" xfId="0" applyFont="1" applyFill="1" applyBorder="1" applyAlignment="1">
      <alignment horizontal="right" vertical="center" wrapText="1"/>
    </xf>
    <xf numFmtId="0" fontId="23" fillId="35" borderId="31" xfId="0" applyFont="1" applyFill="1" applyBorder="1" applyAlignment="1">
      <alignment vertical="center" wrapText="1"/>
    </xf>
    <xf numFmtId="0" fontId="0" fillId="0" borderId="0" xfId="0" applyAlignment="1">
      <alignment horizontal="center"/>
    </xf>
    <xf numFmtId="0" fontId="23" fillId="35" borderId="60" xfId="0" applyFont="1" applyFill="1" applyBorder="1" applyAlignment="1">
      <alignment horizontal="left" vertical="center" wrapText="1"/>
    </xf>
    <xf numFmtId="0" fontId="23" fillId="35" borderId="53" xfId="0" applyFont="1" applyFill="1" applyBorder="1" applyAlignment="1">
      <alignment horizontal="left" vertical="center" wrapText="1"/>
    </xf>
    <xf numFmtId="0" fontId="23" fillId="35" borderId="61" xfId="0" applyFont="1" applyFill="1" applyBorder="1" applyAlignment="1">
      <alignment horizontal="left" vertical="center" wrapText="1"/>
    </xf>
    <xf numFmtId="0" fontId="20" fillId="0" borderId="0" xfId="0" applyFont="1" applyAlignment="1">
      <alignment horizontal="center" wrapText="1"/>
    </xf>
    <xf numFmtId="0" fontId="0" fillId="0" borderId="0" xfId="0" applyBorder="1" applyAlignment="1">
      <alignment horizontal="center"/>
    </xf>
    <xf numFmtId="0" fontId="0" fillId="0" borderId="11" xfId="0" applyBorder="1" applyAlignment="1">
      <alignment horizontal="center" vertical="center"/>
    </xf>
    <xf numFmtId="0" fontId="23" fillId="35" borderId="36" xfId="0" applyFont="1" applyFill="1" applyBorder="1" applyAlignment="1">
      <alignment horizontal="center" vertical="center" wrapText="1"/>
    </xf>
    <xf numFmtId="0" fontId="23" fillId="35" borderId="37" xfId="0" applyFont="1" applyFill="1" applyBorder="1" applyAlignment="1">
      <alignment horizontal="center" vertical="center" wrapText="1"/>
    </xf>
    <xf numFmtId="0" fontId="22" fillId="35" borderId="33" xfId="0" applyFont="1" applyFill="1" applyBorder="1" applyAlignment="1">
      <alignment vertical="center" wrapText="1"/>
    </xf>
    <xf numFmtId="0" fontId="22" fillId="35" borderId="33" xfId="0" applyFont="1" applyFill="1" applyBorder="1" applyAlignment="1">
      <alignment horizontal="right" vertical="center" wrapText="1"/>
    </xf>
    <xf numFmtId="0" fontId="23" fillId="35" borderId="18"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5FC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5"/>
  <sheetViews>
    <sheetView workbookViewId="0">
      <selection activeCell="E11" sqref="E11"/>
    </sheetView>
  </sheetViews>
  <sheetFormatPr baseColWidth="10" defaultRowHeight="16" x14ac:dyDescent="0.2"/>
  <sheetData>
    <row r="1" spans="1:12" x14ac:dyDescent="0.2">
      <c r="A1" t="s">
        <v>0</v>
      </c>
      <c r="B1" t="s">
        <v>1</v>
      </c>
      <c r="C1" t="s">
        <v>2</v>
      </c>
      <c r="D1" t="s">
        <v>3</v>
      </c>
      <c r="E1" t="s">
        <v>4</v>
      </c>
      <c r="F1" t="s">
        <v>5</v>
      </c>
      <c r="G1" t="s">
        <v>6</v>
      </c>
      <c r="H1" t="s">
        <v>7</v>
      </c>
      <c r="I1" t="s">
        <v>8</v>
      </c>
      <c r="J1" t="s">
        <v>9</v>
      </c>
      <c r="K1" t="s">
        <v>10</v>
      </c>
      <c r="L1" t="s">
        <v>11</v>
      </c>
    </row>
    <row r="2" spans="1:12" x14ac:dyDescent="0.2">
      <c r="A2" t="s">
        <v>19</v>
      </c>
      <c r="B2" t="s">
        <v>20</v>
      </c>
      <c r="C2">
        <v>1</v>
      </c>
      <c r="D2" t="s">
        <v>21</v>
      </c>
      <c r="E2" t="s">
        <v>15</v>
      </c>
      <c r="F2">
        <v>15</v>
      </c>
      <c r="G2">
        <v>178</v>
      </c>
      <c r="H2">
        <v>5</v>
      </c>
      <c r="I2">
        <v>14</v>
      </c>
      <c r="J2">
        <v>4</v>
      </c>
      <c r="K2">
        <v>28</v>
      </c>
      <c r="L2">
        <v>0.18</v>
      </c>
    </row>
    <row r="3" spans="1:12" x14ac:dyDescent="0.2">
      <c r="A3" t="s">
        <v>25</v>
      </c>
      <c r="B3" t="s">
        <v>26</v>
      </c>
      <c r="C3">
        <v>1</v>
      </c>
      <c r="D3" t="s">
        <v>27</v>
      </c>
      <c r="E3" t="s">
        <v>15</v>
      </c>
      <c r="F3">
        <v>44</v>
      </c>
      <c r="G3">
        <v>2081</v>
      </c>
      <c r="H3">
        <v>19</v>
      </c>
      <c r="I3">
        <v>39</v>
      </c>
      <c r="J3">
        <v>15</v>
      </c>
      <c r="K3">
        <v>30</v>
      </c>
      <c r="L3">
        <v>0.63</v>
      </c>
    </row>
    <row r="4" spans="1:12" x14ac:dyDescent="0.2">
      <c r="A4" t="s">
        <v>12</v>
      </c>
      <c r="B4" t="s">
        <v>13</v>
      </c>
      <c r="C4">
        <v>1</v>
      </c>
      <c r="D4" t="s">
        <v>14</v>
      </c>
      <c r="E4" t="s">
        <v>15</v>
      </c>
      <c r="F4">
        <v>63</v>
      </c>
      <c r="G4">
        <v>1781</v>
      </c>
      <c r="H4">
        <v>22</v>
      </c>
      <c r="I4">
        <v>53</v>
      </c>
      <c r="J4">
        <v>11</v>
      </c>
      <c r="K4">
        <v>72</v>
      </c>
      <c r="L4">
        <v>0.31</v>
      </c>
    </row>
    <row r="5" spans="1:12" x14ac:dyDescent="0.2">
      <c r="A5" t="s">
        <v>22</v>
      </c>
      <c r="B5" t="s">
        <v>23</v>
      </c>
      <c r="C5">
        <v>1</v>
      </c>
      <c r="D5" t="s">
        <v>24</v>
      </c>
      <c r="E5" t="s">
        <v>15</v>
      </c>
      <c r="F5">
        <v>118</v>
      </c>
      <c r="G5">
        <v>2274</v>
      </c>
      <c r="H5">
        <v>46</v>
      </c>
      <c r="I5">
        <v>115</v>
      </c>
      <c r="J5">
        <v>17</v>
      </c>
      <c r="K5">
        <v>81</v>
      </c>
      <c r="L5">
        <v>0.56999999999999995</v>
      </c>
    </row>
    <row r="6" spans="1:12" x14ac:dyDescent="0.2">
      <c r="A6" t="s">
        <v>28</v>
      </c>
      <c r="B6" t="s">
        <v>29</v>
      </c>
      <c r="C6">
        <v>1</v>
      </c>
      <c r="D6" t="s">
        <v>30</v>
      </c>
      <c r="E6" t="s">
        <v>15</v>
      </c>
      <c r="F6">
        <v>4</v>
      </c>
      <c r="G6">
        <v>263</v>
      </c>
      <c r="H6">
        <v>3</v>
      </c>
      <c r="I6">
        <v>4</v>
      </c>
      <c r="J6">
        <v>3</v>
      </c>
      <c r="K6">
        <v>17</v>
      </c>
      <c r="L6">
        <v>0.18</v>
      </c>
    </row>
    <row r="7" spans="1:12" x14ac:dyDescent="0.2">
      <c r="A7" t="s">
        <v>16</v>
      </c>
      <c r="B7" t="s">
        <v>17</v>
      </c>
      <c r="C7">
        <v>1</v>
      </c>
      <c r="D7" t="s">
        <v>18</v>
      </c>
      <c r="E7" t="s">
        <v>15</v>
      </c>
      <c r="F7">
        <v>0</v>
      </c>
      <c r="G7">
        <v>0</v>
      </c>
      <c r="H7">
        <v>0</v>
      </c>
      <c r="I7">
        <v>0</v>
      </c>
      <c r="J7">
        <v>0</v>
      </c>
      <c r="K7">
        <v>2</v>
      </c>
      <c r="L7">
        <v>0</v>
      </c>
    </row>
    <row r="8" spans="1:12" x14ac:dyDescent="0.2">
      <c r="A8" t="s">
        <v>33</v>
      </c>
      <c r="B8" t="s">
        <v>20</v>
      </c>
      <c r="C8">
        <v>2</v>
      </c>
      <c r="D8" t="s">
        <v>21</v>
      </c>
      <c r="E8" t="s">
        <v>32</v>
      </c>
      <c r="F8">
        <v>0</v>
      </c>
      <c r="G8">
        <v>0</v>
      </c>
      <c r="H8">
        <v>0</v>
      </c>
      <c r="I8">
        <v>0</v>
      </c>
      <c r="J8">
        <v>0</v>
      </c>
      <c r="K8">
        <v>4</v>
      </c>
      <c r="L8">
        <v>0</v>
      </c>
    </row>
    <row r="9" spans="1:12" x14ac:dyDescent="0.2">
      <c r="A9" t="s">
        <v>38</v>
      </c>
      <c r="B9" t="s">
        <v>26</v>
      </c>
      <c r="C9">
        <v>2</v>
      </c>
      <c r="D9" t="s">
        <v>27</v>
      </c>
      <c r="E9" t="s">
        <v>32</v>
      </c>
      <c r="F9">
        <v>2</v>
      </c>
      <c r="G9">
        <v>44</v>
      </c>
      <c r="H9">
        <v>1</v>
      </c>
      <c r="I9">
        <v>2</v>
      </c>
      <c r="J9">
        <v>1</v>
      </c>
      <c r="K9">
        <v>3</v>
      </c>
      <c r="L9">
        <v>0.33</v>
      </c>
    </row>
    <row r="10" spans="1:12" x14ac:dyDescent="0.2">
      <c r="A10" t="s">
        <v>31</v>
      </c>
      <c r="B10" t="s">
        <v>13</v>
      </c>
      <c r="C10">
        <v>2</v>
      </c>
      <c r="D10" t="s">
        <v>14</v>
      </c>
      <c r="E10" t="s">
        <v>32</v>
      </c>
      <c r="F10">
        <v>3</v>
      </c>
      <c r="G10">
        <v>90</v>
      </c>
      <c r="H10">
        <v>1</v>
      </c>
      <c r="I10">
        <v>2</v>
      </c>
      <c r="J10">
        <v>1</v>
      </c>
      <c r="K10">
        <v>12</v>
      </c>
      <c r="L10">
        <v>0.08</v>
      </c>
    </row>
    <row r="11" spans="1:12" x14ac:dyDescent="0.2">
      <c r="A11" t="s">
        <v>34</v>
      </c>
      <c r="B11" t="s">
        <v>35</v>
      </c>
      <c r="C11">
        <v>2</v>
      </c>
      <c r="D11" t="s">
        <v>36</v>
      </c>
      <c r="E11" t="s">
        <v>32</v>
      </c>
      <c r="F11">
        <v>0</v>
      </c>
      <c r="G11">
        <v>0</v>
      </c>
      <c r="H11">
        <v>0</v>
      </c>
      <c r="I11">
        <v>0</v>
      </c>
      <c r="J11">
        <v>0</v>
      </c>
      <c r="K11">
        <v>1</v>
      </c>
      <c r="L11">
        <v>0</v>
      </c>
    </row>
    <row r="12" spans="1:12" x14ac:dyDescent="0.2">
      <c r="A12" t="s">
        <v>37</v>
      </c>
      <c r="B12" t="s">
        <v>23</v>
      </c>
      <c r="C12">
        <v>2</v>
      </c>
      <c r="D12" t="s">
        <v>24</v>
      </c>
      <c r="E12" t="s">
        <v>32</v>
      </c>
      <c r="F12">
        <v>16</v>
      </c>
      <c r="G12">
        <v>236</v>
      </c>
      <c r="H12">
        <v>10</v>
      </c>
      <c r="I12">
        <v>14</v>
      </c>
      <c r="J12">
        <v>8</v>
      </c>
      <c r="K12">
        <v>31</v>
      </c>
      <c r="L12">
        <v>0.32</v>
      </c>
    </row>
    <row r="13" spans="1:12" x14ac:dyDescent="0.2">
      <c r="A13" t="s">
        <v>39</v>
      </c>
      <c r="B13" t="s">
        <v>29</v>
      </c>
      <c r="C13">
        <v>2</v>
      </c>
      <c r="D13" t="s">
        <v>30</v>
      </c>
      <c r="E13" t="s">
        <v>32</v>
      </c>
      <c r="F13">
        <v>1</v>
      </c>
      <c r="G13">
        <v>44</v>
      </c>
      <c r="H13">
        <v>1</v>
      </c>
      <c r="I13">
        <v>1</v>
      </c>
      <c r="J13">
        <v>1</v>
      </c>
      <c r="K13">
        <v>4</v>
      </c>
      <c r="L13">
        <v>0.25</v>
      </c>
    </row>
    <row r="14" spans="1:12" x14ac:dyDescent="0.2">
      <c r="A14" t="s">
        <v>40</v>
      </c>
      <c r="B14" t="s">
        <v>13</v>
      </c>
      <c r="C14">
        <v>3</v>
      </c>
      <c r="D14" t="s">
        <v>14</v>
      </c>
      <c r="E14" t="s">
        <v>41</v>
      </c>
      <c r="F14">
        <v>2</v>
      </c>
      <c r="G14">
        <v>43</v>
      </c>
      <c r="H14">
        <v>1</v>
      </c>
      <c r="I14">
        <v>2</v>
      </c>
      <c r="J14">
        <v>2</v>
      </c>
      <c r="K14">
        <v>4</v>
      </c>
      <c r="L14">
        <v>0.25</v>
      </c>
    </row>
    <row r="15" spans="1:12" x14ac:dyDescent="0.2">
      <c r="A15" t="s">
        <v>42</v>
      </c>
      <c r="B15" t="s">
        <v>35</v>
      </c>
      <c r="C15">
        <v>3</v>
      </c>
      <c r="D15" t="s">
        <v>36</v>
      </c>
      <c r="E15" t="s">
        <v>41</v>
      </c>
      <c r="F15">
        <v>1</v>
      </c>
      <c r="G15">
        <v>1</v>
      </c>
      <c r="H15">
        <v>1</v>
      </c>
      <c r="I15">
        <v>1</v>
      </c>
      <c r="J15">
        <v>1</v>
      </c>
      <c r="K15">
        <v>3</v>
      </c>
      <c r="L15">
        <v>0.33</v>
      </c>
    </row>
    <row r="16" spans="1:12" x14ac:dyDescent="0.2">
      <c r="A16" t="s">
        <v>43</v>
      </c>
      <c r="B16" t="s">
        <v>23</v>
      </c>
      <c r="C16">
        <v>3</v>
      </c>
      <c r="D16" t="s">
        <v>24</v>
      </c>
      <c r="E16" t="s">
        <v>41</v>
      </c>
      <c r="F16">
        <v>4</v>
      </c>
      <c r="G16">
        <v>322</v>
      </c>
      <c r="H16">
        <v>2</v>
      </c>
      <c r="I16">
        <v>4</v>
      </c>
      <c r="J16">
        <v>2</v>
      </c>
      <c r="K16">
        <v>10</v>
      </c>
      <c r="L16">
        <v>0.2</v>
      </c>
    </row>
    <row r="17" spans="1:12" x14ac:dyDescent="0.2">
      <c r="A17" t="s">
        <v>47</v>
      </c>
      <c r="B17" t="s">
        <v>20</v>
      </c>
      <c r="C17">
        <v>4</v>
      </c>
      <c r="D17" t="s">
        <v>21</v>
      </c>
      <c r="E17" t="s">
        <v>45</v>
      </c>
      <c r="F17">
        <v>16</v>
      </c>
      <c r="G17">
        <v>336</v>
      </c>
      <c r="H17">
        <v>6</v>
      </c>
      <c r="I17">
        <v>15</v>
      </c>
      <c r="J17">
        <v>2</v>
      </c>
      <c r="K17">
        <v>14</v>
      </c>
      <c r="L17">
        <v>0.43</v>
      </c>
    </row>
    <row r="18" spans="1:12" x14ac:dyDescent="0.2">
      <c r="A18" t="s">
        <v>44</v>
      </c>
      <c r="B18" t="s">
        <v>13</v>
      </c>
      <c r="C18">
        <v>4</v>
      </c>
      <c r="D18" t="s">
        <v>14</v>
      </c>
      <c r="E18" t="s">
        <v>45</v>
      </c>
      <c r="F18">
        <v>3</v>
      </c>
      <c r="G18">
        <v>74</v>
      </c>
      <c r="H18">
        <v>2</v>
      </c>
      <c r="I18">
        <v>3</v>
      </c>
      <c r="J18">
        <v>1</v>
      </c>
      <c r="K18">
        <v>3</v>
      </c>
      <c r="L18">
        <v>0.67</v>
      </c>
    </row>
    <row r="19" spans="1:12" x14ac:dyDescent="0.2">
      <c r="A19" t="s">
        <v>48</v>
      </c>
      <c r="B19" t="s">
        <v>35</v>
      </c>
      <c r="C19">
        <v>4</v>
      </c>
      <c r="D19" t="s">
        <v>36</v>
      </c>
      <c r="E19" t="s">
        <v>45</v>
      </c>
      <c r="F19">
        <v>24</v>
      </c>
      <c r="G19">
        <v>856</v>
      </c>
      <c r="H19">
        <v>13</v>
      </c>
      <c r="I19">
        <v>15</v>
      </c>
      <c r="J19">
        <v>2</v>
      </c>
      <c r="K19">
        <v>21</v>
      </c>
      <c r="L19">
        <v>0.62</v>
      </c>
    </row>
    <row r="20" spans="1:12" x14ac:dyDescent="0.2">
      <c r="A20" t="s">
        <v>49</v>
      </c>
      <c r="B20" t="s">
        <v>23</v>
      </c>
      <c r="C20">
        <v>4</v>
      </c>
      <c r="D20" t="s">
        <v>24</v>
      </c>
      <c r="E20" t="s">
        <v>45</v>
      </c>
      <c r="F20">
        <v>16</v>
      </c>
      <c r="G20">
        <v>577</v>
      </c>
      <c r="H20">
        <v>2</v>
      </c>
      <c r="I20">
        <v>14</v>
      </c>
      <c r="J20">
        <v>2</v>
      </c>
      <c r="K20">
        <v>4</v>
      </c>
      <c r="L20">
        <v>0.5</v>
      </c>
    </row>
    <row r="21" spans="1:12" x14ac:dyDescent="0.2">
      <c r="A21" t="s">
        <v>46</v>
      </c>
      <c r="B21" t="s">
        <v>17</v>
      </c>
      <c r="C21">
        <v>4</v>
      </c>
      <c r="D21" t="s">
        <v>18</v>
      </c>
      <c r="E21" t="s">
        <v>45</v>
      </c>
      <c r="F21">
        <v>131</v>
      </c>
      <c r="G21">
        <v>3986</v>
      </c>
      <c r="H21">
        <v>23</v>
      </c>
      <c r="I21">
        <v>84</v>
      </c>
      <c r="J21">
        <v>22</v>
      </c>
      <c r="K21">
        <v>46</v>
      </c>
      <c r="L21">
        <v>0.5</v>
      </c>
    </row>
    <row r="22" spans="1:12" x14ac:dyDescent="0.2">
      <c r="A22" t="s">
        <v>50</v>
      </c>
      <c r="B22" t="s">
        <v>13</v>
      </c>
      <c r="C22">
        <v>5</v>
      </c>
      <c r="D22" t="s">
        <v>14</v>
      </c>
      <c r="E22" t="s">
        <v>51</v>
      </c>
      <c r="F22">
        <v>1</v>
      </c>
      <c r="G22">
        <v>1</v>
      </c>
      <c r="H22">
        <v>1</v>
      </c>
      <c r="I22">
        <v>1</v>
      </c>
      <c r="J22">
        <v>1</v>
      </c>
      <c r="K22">
        <v>2</v>
      </c>
      <c r="L22">
        <v>0.5</v>
      </c>
    </row>
    <row r="23" spans="1:12" x14ac:dyDescent="0.2">
      <c r="A23" t="s">
        <v>53</v>
      </c>
      <c r="B23" t="s">
        <v>35</v>
      </c>
      <c r="C23">
        <v>5</v>
      </c>
      <c r="D23" t="s">
        <v>36</v>
      </c>
      <c r="E23" t="s">
        <v>51</v>
      </c>
      <c r="F23">
        <v>2</v>
      </c>
      <c r="G23">
        <v>128</v>
      </c>
      <c r="H23">
        <v>2</v>
      </c>
      <c r="I23">
        <v>2</v>
      </c>
      <c r="J23">
        <v>2</v>
      </c>
      <c r="K23">
        <v>25</v>
      </c>
      <c r="L23">
        <v>0.08</v>
      </c>
    </row>
    <row r="24" spans="1:12" x14ac:dyDescent="0.2">
      <c r="A24" t="s">
        <v>52</v>
      </c>
      <c r="B24" t="s">
        <v>17</v>
      </c>
      <c r="C24">
        <v>5</v>
      </c>
      <c r="D24" t="s">
        <v>18</v>
      </c>
      <c r="E24" t="s">
        <v>51</v>
      </c>
      <c r="F24">
        <v>12</v>
      </c>
      <c r="G24">
        <v>279</v>
      </c>
      <c r="H24">
        <v>6</v>
      </c>
      <c r="I24">
        <v>12</v>
      </c>
      <c r="J24">
        <v>9</v>
      </c>
      <c r="K24">
        <v>21</v>
      </c>
      <c r="L24">
        <v>0.28999999999999998</v>
      </c>
    </row>
    <row r="25" spans="1:12" x14ac:dyDescent="0.2">
      <c r="A25" t="s">
        <v>56</v>
      </c>
      <c r="B25" t="s">
        <v>35</v>
      </c>
      <c r="C25">
        <v>6</v>
      </c>
      <c r="D25" t="s">
        <v>36</v>
      </c>
      <c r="E25" t="s">
        <v>55</v>
      </c>
      <c r="F25">
        <v>16</v>
      </c>
      <c r="G25">
        <v>687</v>
      </c>
      <c r="H25">
        <v>4</v>
      </c>
      <c r="I25">
        <v>12</v>
      </c>
      <c r="J25">
        <v>1</v>
      </c>
      <c r="K25">
        <v>11</v>
      </c>
      <c r="L25">
        <v>0.36</v>
      </c>
    </row>
    <row r="26" spans="1:12" x14ac:dyDescent="0.2">
      <c r="A26" t="s">
        <v>54</v>
      </c>
      <c r="B26" t="s">
        <v>17</v>
      </c>
      <c r="C26">
        <v>6</v>
      </c>
      <c r="D26" t="s">
        <v>18</v>
      </c>
      <c r="E26" t="s">
        <v>55</v>
      </c>
      <c r="F26">
        <v>8</v>
      </c>
      <c r="G26">
        <v>134</v>
      </c>
      <c r="H26">
        <v>1</v>
      </c>
      <c r="I26">
        <v>7</v>
      </c>
      <c r="J26">
        <v>3</v>
      </c>
      <c r="K26">
        <v>11</v>
      </c>
      <c r="L26">
        <v>0.09</v>
      </c>
    </row>
    <row r="27" spans="1:12" x14ac:dyDescent="0.2">
      <c r="A27" t="s">
        <v>59</v>
      </c>
      <c r="B27" t="s">
        <v>20</v>
      </c>
      <c r="C27">
        <v>7</v>
      </c>
      <c r="D27" t="s">
        <v>21</v>
      </c>
      <c r="E27" t="s">
        <v>58</v>
      </c>
      <c r="F27">
        <v>13</v>
      </c>
      <c r="G27">
        <v>502</v>
      </c>
      <c r="H27">
        <v>4</v>
      </c>
      <c r="I27">
        <v>13</v>
      </c>
      <c r="J27">
        <v>1</v>
      </c>
      <c r="K27">
        <v>9</v>
      </c>
      <c r="L27">
        <v>0.44</v>
      </c>
    </row>
    <row r="28" spans="1:12" x14ac:dyDescent="0.2">
      <c r="A28" t="s">
        <v>62</v>
      </c>
      <c r="B28" t="s">
        <v>26</v>
      </c>
      <c r="C28">
        <v>7</v>
      </c>
      <c r="D28" t="s">
        <v>27</v>
      </c>
      <c r="E28" t="s">
        <v>58</v>
      </c>
      <c r="F28">
        <v>26</v>
      </c>
      <c r="G28">
        <v>1663</v>
      </c>
      <c r="H28">
        <v>7</v>
      </c>
      <c r="I28">
        <v>20</v>
      </c>
      <c r="J28">
        <v>7</v>
      </c>
      <c r="K28">
        <v>26</v>
      </c>
      <c r="L28">
        <v>0.27</v>
      </c>
    </row>
    <row r="29" spans="1:12" x14ac:dyDescent="0.2">
      <c r="A29" t="s">
        <v>57</v>
      </c>
      <c r="B29" t="s">
        <v>13</v>
      </c>
      <c r="C29">
        <v>7</v>
      </c>
      <c r="D29" t="s">
        <v>14</v>
      </c>
      <c r="E29" t="s">
        <v>58</v>
      </c>
      <c r="F29">
        <v>0</v>
      </c>
      <c r="G29">
        <v>0</v>
      </c>
      <c r="H29">
        <v>0</v>
      </c>
      <c r="I29">
        <v>0</v>
      </c>
      <c r="J29">
        <v>0</v>
      </c>
      <c r="K29">
        <v>1</v>
      </c>
      <c r="L29">
        <v>0</v>
      </c>
    </row>
    <row r="30" spans="1:12" x14ac:dyDescent="0.2">
      <c r="A30" t="s">
        <v>60</v>
      </c>
      <c r="B30" t="s">
        <v>35</v>
      </c>
      <c r="C30">
        <v>7</v>
      </c>
      <c r="D30" t="s">
        <v>36</v>
      </c>
      <c r="E30" t="s">
        <v>58</v>
      </c>
      <c r="F30">
        <v>0</v>
      </c>
      <c r="G30">
        <v>0</v>
      </c>
      <c r="H30">
        <v>0</v>
      </c>
      <c r="I30">
        <v>0</v>
      </c>
      <c r="J30">
        <v>0</v>
      </c>
      <c r="K30">
        <v>1</v>
      </c>
      <c r="L30">
        <v>0</v>
      </c>
    </row>
    <row r="31" spans="1:12" x14ac:dyDescent="0.2">
      <c r="A31" t="s">
        <v>61</v>
      </c>
      <c r="B31" t="s">
        <v>23</v>
      </c>
      <c r="C31">
        <v>7</v>
      </c>
      <c r="D31" t="s">
        <v>24</v>
      </c>
      <c r="E31" t="s">
        <v>58</v>
      </c>
      <c r="F31">
        <v>16</v>
      </c>
      <c r="G31">
        <v>190</v>
      </c>
      <c r="H31">
        <v>3</v>
      </c>
      <c r="I31">
        <v>18</v>
      </c>
      <c r="J31">
        <v>4</v>
      </c>
      <c r="K31">
        <v>8</v>
      </c>
      <c r="L31">
        <v>0.38</v>
      </c>
    </row>
    <row r="32" spans="1:12" x14ac:dyDescent="0.2">
      <c r="A32" t="s">
        <v>63</v>
      </c>
      <c r="B32" t="s">
        <v>29</v>
      </c>
      <c r="C32">
        <v>7</v>
      </c>
      <c r="D32" t="s">
        <v>30</v>
      </c>
      <c r="E32" t="s">
        <v>58</v>
      </c>
      <c r="F32">
        <v>0</v>
      </c>
      <c r="G32">
        <v>0</v>
      </c>
      <c r="H32">
        <v>0</v>
      </c>
      <c r="I32">
        <v>0</v>
      </c>
      <c r="J32">
        <v>0</v>
      </c>
      <c r="K32">
        <v>3</v>
      </c>
      <c r="L32">
        <v>0</v>
      </c>
    </row>
    <row r="33" spans="1:12" x14ac:dyDescent="0.2">
      <c r="A33" t="s">
        <v>66</v>
      </c>
      <c r="B33" t="s">
        <v>20</v>
      </c>
      <c r="C33">
        <v>8</v>
      </c>
      <c r="D33" t="s">
        <v>21</v>
      </c>
      <c r="E33" t="s">
        <v>65</v>
      </c>
      <c r="F33">
        <v>11</v>
      </c>
      <c r="G33">
        <v>503</v>
      </c>
      <c r="H33">
        <v>2</v>
      </c>
      <c r="I33">
        <v>11</v>
      </c>
      <c r="J33">
        <v>2</v>
      </c>
      <c r="K33">
        <v>3</v>
      </c>
      <c r="L33">
        <v>0.67</v>
      </c>
    </row>
    <row r="34" spans="1:12" x14ac:dyDescent="0.2">
      <c r="A34" t="s">
        <v>69</v>
      </c>
      <c r="B34" t="s">
        <v>26</v>
      </c>
      <c r="C34">
        <v>8</v>
      </c>
      <c r="D34" t="s">
        <v>27</v>
      </c>
      <c r="E34" t="s">
        <v>65</v>
      </c>
      <c r="F34">
        <v>0</v>
      </c>
      <c r="G34">
        <v>0</v>
      </c>
      <c r="H34">
        <v>0</v>
      </c>
      <c r="I34">
        <v>0</v>
      </c>
      <c r="J34">
        <v>0</v>
      </c>
      <c r="K34">
        <v>3</v>
      </c>
      <c r="L34">
        <v>0</v>
      </c>
    </row>
    <row r="35" spans="1:12" x14ac:dyDescent="0.2">
      <c r="A35" t="s">
        <v>67</v>
      </c>
      <c r="B35" t="s">
        <v>35</v>
      </c>
      <c r="C35">
        <v>8</v>
      </c>
      <c r="D35" t="s">
        <v>36</v>
      </c>
      <c r="E35" t="s">
        <v>65</v>
      </c>
      <c r="F35">
        <v>5</v>
      </c>
      <c r="G35">
        <v>83</v>
      </c>
      <c r="H35">
        <v>3</v>
      </c>
      <c r="I35">
        <v>5</v>
      </c>
      <c r="J35">
        <v>2</v>
      </c>
      <c r="K35">
        <v>12</v>
      </c>
      <c r="L35">
        <v>0.25</v>
      </c>
    </row>
    <row r="36" spans="1:12" x14ac:dyDescent="0.2">
      <c r="A36" t="s">
        <v>68</v>
      </c>
      <c r="B36" t="s">
        <v>23</v>
      </c>
      <c r="C36">
        <v>8</v>
      </c>
      <c r="D36" t="s">
        <v>24</v>
      </c>
      <c r="E36" t="s">
        <v>65</v>
      </c>
      <c r="F36">
        <v>7</v>
      </c>
      <c r="G36">
        <v>796</v>
      </c>
      <c r="H36">
        <v>3</v>
      </c>
      <c r="I36">
        <v>6</v>
      </c>
      <c r="J36">
        <v>1</v>
      </c>
      <c r="K36">
        <v>4</v>
      </c>
      <c r="L36">
        <v>0.75</v>
      </c>
    </row>
    <row r="37" spans="1:12" x14ac:dyDescent="0.2">
      <c r="A37" t="s">
        <v>64</v>
      </c>
      <c r="B37" t="s">
        <v>17</v>
      </c>
      <c r="C37">
        <v>8</v>
      </c>
      <c r="D37" t="s">
        <v>18</v>
      </c>
      <c r="E37" t="s">
        <v>65</v>
      </c>
      <c r="F37">
        <v>0</v>
      </c>
      <c r="G37">
        <v>0</v>
      </c>
      <c r="H37">
        <v>0</v>
      </c>
      <c r="I37">
        <v>0</v>
      </c>
      <c r="J37">
        <v>0</v>
      </c>
      <c r="K37">
        <v>18</v>
      </c>
      <c r="L37">
        <v>0</v>
      </c>
    </row>
    <row r="38" spans="1:12" x14ac:dyDescent="0.2">
      <c r="A38" t="s">
        <v>74</v>
      </c>
      <c r="B38" t="s">
        <v>26</v>
      </c>
      <c r="C38">
        <v>9</v>
      </c>
      <c r="D38" t="s">
        <v>27</v>
      </c>
      <c r="E38" t="s">
        <v>71</v>
      </c>
      <c r="F38">
        <v>0</v>
      </c>
      <c r="G38">
        <v>0</v>
      </c>
      <c r="H38">
        <v>0</v>
      </c>
      <c r="I38">
        <v>0</v>
      </c>
      <c r="J38">
        <v>0</v>
      </c>
      <c r="K38">
        <v>8</v>
      </c>
      <c r="L38">
        <v>0</v>
      </c>
    </row>
    <row r="39" spans="1:12" x14ac:dyDescent="0.2">
      <c r="A39" t="s">
        <v>70</v>
      </c>
      <c r="B39" t="s">
        <v>13</v>
      </c>
      <c r="C39">
        <v>9</v>
      </c>
      <c r="D39" t="s">
        <v>14</v>
      </c>
      <c r="E39" t="s">
        <v>71</v>
      </c>
      <c r="F39">
        <v>0</v>
      </c>
      <c r="G39">
        <v>0</v>
      </c>
      <c r="H39">
        <v>0</v>
      </c>
      <c r="I39">
        <v>0</v>
      </c>
      <c r="J39">
        <v>0</v>
      </c>
      <c r="K39">
        <v>1</v>
      </c>
      <c r="L39">
        <v>0</v>
      </c>
    </row>
    <row r="40" spans="1:12" x14ac:dyDescent="0.2">
      <c r="A40" t="s">
        <v>73</v>
      </c>
      <c r="B40" t="s">
        <v>23</v>
      </c>
      <c r="C40">
        <v>9</v>
      </c>
      <c r="D40" t="s">
        <v>24</v>
      </c>
      <c r="E40" t="s">
        <v>71</v>
      </c>
      <c r="F40">
        <v>1</v>
      </c>
      <c r="G40">
        <v>12</v>
      </c>
      <c r="H40">
        <v>1</v>
      </c>
      <c r="I40">
        <v>1</v>
      </c>
      <c r="J40">
        <v>1</v>
      </c>
      <c r="K40">
        <v>9</v>
      </c>
      <c r="L40">
        <v>0.11</v>
      </c>
    </row>
    <row r="41" spans="1:12" x14ac:dyDescent="0.2">
      <c r="A41" t="s">
        <v>72</v>
      </c>
      <c r="B41" t="s">
        <v>17</v>
      </c>
      <c r="C41">
        <v>9</v>
      </c>
      <c r="D41" t="s">
        <v>18</v>
      </c>
      <c r="E41" t="s">
        <v>71</v>
      </c>
      <c r="F41">
        <v>0</v>
      </c>
      <c r="G41">
        <v>0</v>
      </c>
      <c r="H41">
        <v>0</v>
      </c>
      <c r="I41">
        <v>0</v>
      </c>
      <c r="J41">
        <v>0</v>
      </c>
      <c r="K41">
        <v>8</v>
      </c>
      <c r="L41">
        <v>0</v>
      </c>
    </row>
    <row r="42" spans="1:12" x14ac:dyDescent="0.2">
      <c r="A42" t="s">
        <v>78</v>
      </c>
      <c r="B42" t="s">
        <v>20</v>
      </c>
      <c r="C42">
        <v>10</v>
      </c>
      <c r="D42" t="s">
        <v>21</v>
      </c>
      <c r="E42" t="s">
        <v>76</v>
      </c>
      <c r="F42">
        <v>7</v>
      </c>
      <c r="G42">
        <v>461</v>
      </c>
      <c r="H42">
        <v>1</v>
      </c>
      <c r="I42">
        <v>6</v>
      </c>
      <c r="J42">
        <v>1</v>
      </c>
      <c r="K42">
        <v>3</v>
      </c>
      <c r="L42">
        <v>0.33</v>
      </c>
    </row>
    <row r="43" spans="1:12" x14ac:dyDescent="0.2">
      <c r="A43" t="s">
        <v>80</v>
      </c>
      <c r="B43" t="s">
        <v>26</v>
      </c>
      <c r="C43">
        <v>10</v>
      </c>
      <c r="D43" t="s">
        <v>27</v>
      </c>
      <c r="E43" t="s">
        <v>76</v>
      </c>
      <c r="F43">
        <v>13</v>
      </c>
      <c r="G43">
        <v>395</v>
      </c>
      <c r="H43">
        <v>5</v>
      </c>
      <c r="I43">
        <v>14</v>
      </c>
      <c r="J43">
        <v>3</v>
      </c>
      <c r="K43">
        <v>15</v>
      </c>
      <c r="L43">
        <v>0.33</v>
      </c>
    </row>
    <row r="44" spans="1:12" x14ac:dyDescent="0.2">
      <c r="A44" t="s">
        <v>75</v>
      </c>
      <c r="B44" t="s">
        <v>13</v>
      </c>
      <c r="C44">
        <v>10</v>
      </c>
      <c r="D44" t="s">
        <v>14</v>
      </c>
      <c r="E44" t="s">
        <v>76</v>
      </c>
      <c r="F44">
        <v>2</v>
      </c>
      <c r="G44">
        <v>22</v>
      </c>
      <c r="H44">
        <v>1</v>
      </c>
      <c r="I44">
        <v>2</v>
      </c>
      <c r="J44">
        <v>1</v>
      </c>
      <c r="K44">
        <v>1</v>
      </c>
      <c r="L44">
        <v>1</v>
      </c>
    </row>
    <row r="45" spans="1:12" x14ac:dyDescent="0.2">
      <c r="A45" t="s">
        <v>79</v>
      </c>
      <c r="B45" t="s">
        <v>23</v>
      </c>
      <c r="C45">
        <v>10</v>
      </c>
      <c r="D45" t="s">
        <v>24</v>
      </c>
      <c r="E45" t="s">
        <v>76</v>
      </c>
      <c r="F45">
        <v>2</v>
      </c>
      <c r="G45">
        <v>2</v>
      </c>
      <c r="H45">
        <v>1</v>
      </c>
      <c r="I45">
        <v>1</v>
      </c>
      <c r="J45">
        <v>1</v>
      </c>
      <c r="K45">
        <v>9</v>
      </c>
      <c r="L45">
        <v>0.11</v>
      </c>
    </row>
    <row r="46" spans="1:12" x14ac:dyDescent="0.2">
      <c r="A46" t="s">
        <v>77</v>
      </c>
      <c r="B46" t="s">
        <v>17</v>
      </c>
      <c r="C46">
        <v>10</v>
      </c>
      <c r="D46" t="s">
        <v>18</v>
      </c>
      <c r="E46" t="s">
        <v>76</v>
      </c>
      <c r="F46">
        <v>4</v>
      </c>
      <c r="G46">
        <v>54</v>
      </c>
      <c r="H46">
        <v>3</v>
      </c>
      <c r="I46">
        <v>4</v>
      </c>
      <c r="J46">
        <v>3</v>
      </c>
      <c r="K46">
        <v>22</v>
      </c>
      <c r="L46">
        <v>0.14000000000000001</v>
      </c>
    </row>
    <row r="47" spans="1:12" x14ac:dyDescent="0.2">
      <c r="A47" t="s">
        <v>83</v>
      </c>
      <c r="B47" t="s">
        <v>20</v>
      </c>
      <c r="C47">
        <v>11</v>
      </c>
      <c r="D47" t="s">
        <v>21</v>
      </c>
      <c r="E47" t="s">
        <v>82</v>
      </c>
      <c r="F47">
        <v>0</v>
      </c>
      <c r="G47">
        <v>0</v>
      </c>
      <c r="H47">
        <v>0</v>
      </c>
      <c r="I47">
        <v>0</v>
      </c>
      <c r="J47">
        <v>0</v>
      </c>
      <c r="K47">
        <v>1</v>
      </c>
      <c r="L47">
        <v>0</v>
      </c>
    </row>
    <row r="48" spans="1:12" x14ac:dyDescent="0.2">
      <c r="A48" t="s">
        <v>85</v>
      </c>
      <c r="B48" t="s">
        <v>86</v>
      </c>
      <c r="C48">
        <v>11</v>
      </c>
      <c r="D48" t="s">
        <v>87</v>
      </c>
      <c r="E48" t="s">
        <v>82</v>
      </c>
      <c r="F48">
        <v>0</v>
      </c>
      <c r="G48">
        <v>0</v>
      </c>
      <c r="H48">
        <v>0</v>
      </c>
      <c r="I48">
        <v>0</v>
      </c>
      <c r="J48">
        <v>0</v>
      </c>
      <c r="K48">
        <v>4</v>
      </c>
      <c r="L48">
        <v>0</v>
      </c>
    </row>
    <row r="49" spans="1:12" x14ac:dyDescent="0.2">
      <c r="A49" t="s">
        <v>84</v>
      </c>
      <c r="B49" t="s">
        <v>35</v>
      </c>
      <c r="C49">
        <v>11</v>
      </c>
      <c r="D49" t="s">
        <v>36</v>
      </c>
      <c r="E49" t="s">
        <v>82</v>
      </c>
      <c r="F49">
        <v>0</v>
      </c>
      <c r="G49">
        <v>0</v>
      </c>
      <c r="H49">
        <v>0</v>
      </c>
      <c r="I49">
        <v>0</v>
      </c>
      <c r="J49">
        <v>0</v>
      </c>
      <c r="K49">
        <v>11</v>
      </c>
      <c r="L49">
        <v>0</v>
      </c>
    </row>
    <row r="50" spans="1:12" x14ac:dyDescent="0.2">
      <c r="A50" t="s">
        <v>81</v>
      </c>
      <c r="B50" t="s">
        <v>17</v>
      </c>
      <c r="C50">
        <v>11</v>
      </c>
      <c r="D50" t="s">
        <v>18</v>
      </c>
      <c r="E50" t="s">
        <v>82</v>
      </c>
      <c r="F50">
        <v>4</v>
      </c>
      <c r="G50">
        <v>24</v>
      </c>
      <c r="H50">
        <v>3</v>
      </c>
      <c r="I50">
        <v>3</v>
      </c>
      <c r="J50">
        <v>2</v>
      </c>
      <c r="K50">
        <v>14</v>
      </c>
      <c r="L50">
        <v>0.21</v>
      </c>
    </row>
    <row r="51" spans="1:12" x14ac:dyDescent="0.2">
      <c r="A51" t="s">
        <v>90</v>
      </c>
      <c r="B51" t="s">
        <v>20</v>
      </c>
      <c r="C51">
        <v>12</v>
      </c>
      <c r="D51" t="s">
        <v>21</v>
      </c>
      <c r="E51" t="s">
        <v>89</v>
      </c>
      <c r="F51">
        <v>4</v>
      </c>
      <c r="G51">
        <v>140</v>
      </c>
      <c r="H51">
        <v>2</v>
      </c>
      <c r="I51">
        <v>3</v>
      </c>
      <c r="J51">
        <v>1</v>
      </c>
      <c r="K51">
        <v>10</v>
      </c>
      <c r="L51">
        <v>0.2</v>
      </c>
    </row>
    <row r="52" spans="1:12" x14ac:dyDescent="0.2">
      <c r="A52" t="s">
        <v>93</v>
      </c>
      <c r="B52" t="s">
        <v>26</v>
      </c>
      <c r="C52">
        <v>12</v>
      </c>
      <c r="D52" t="s">
        <v>27</v>
      </c>
      <c r="E52" t="s">
        <v>89</v>
      </c>
      <c r="F52">
        <v>3</v>
      </c>
      <c r="G52">
        <v>52</v>
      </c>
      <c r="H52">
        <v>2</v>
      </c>
      <c r="I52">
        <v>4</v>
      </c>
      <c r="J52">
        <v>1</v>
      </c>
      <c r="K52">
        <v>3</v>
      </c>
      <c r="L52">
        <v>0.67</v>
      </c>
    </row>
    <row r="53" spans="1:12" x14ac:dyDescent="0.2">
      <c r="A53" t="s">
        <v>91</v>
      </c>
      <c r="B53" t="s">
        <v>35</v>
      </c>
      <c r="C53">
        <v>12</v>
      </c>
      <c r="D53" t="s">
        <v>36</v>
      </c>
      <c r="E53" t="s">
        <v>89</v>
      </c>
      <c r="F53">
        <v>2</v>
      </c>
      <c r="G53">
        <v>20</v>
      </c>
      <c r="H53">
        <v>1</v>
      </c>
      <c r="I53">
        <v>1</v>
      </c>
      <c r="J53">
        <v>1</v>
      </c>
      <c r="K53">
        <v>3</v>
      </c>
      <c r="L53">
        <v>0.33</v>
      </c>
    </row>
    <row r="54" spans="1:12" x14ac:dyDescent="0.2">
      <c r="A54" t="s">
        <v>92</v>
      </c>
      <c r="B54" t="s">
        <v>23</v>
      </c>
      <c r="C54">
        <v>12</v>
      </c>
      <c r="D54" t="s">
        <v>24</v>
      </c>
      <c r="E54" t="s">
        <v>89</v>
      </c>
      <c r="F54">
        <v>1</v>
      </c>
      <c r="G54">
        <v>8</v>
      </c>
      <c r="H54">
        <v>1</v>
      </c>
      <c r="I54">
        <v>1</v>
      </c>
      <c r="J54">
        <v>1</v>
      </c>
      <c r="K54">
        <v>1</v>
      </c>
      <c r="L54">
        <v>1</v>
      </c>
    </row>
    <row r="55" spans="1:12" x14ac:dyDescent="0.2">
      <c r="A55" t="s">
        <v>88</v>
      </c>
      <c r="B55" t="s">
        <v>17</v>
      </c>
      <c r="C55">
        <v>12</v>
      </c>
      <c r="D55" t="s">
        <v>18</v>
      </c>
      <c r="E55" t="s">
        <v>89</v>
      </c>
      <c r="F55">
        <v>39</v>
      </c>
      <c r="G55">
        <v>1624</v>
      </c>
      <c r="H55">
        <v>13</v>
      </c>
      <c r="I55">
        <v>33</v>
      </c>
      <c r="J55">
        <v>9</v>
      </c>
      <c r="K55">
        <v>22</v>
      </c>
      <c r="L55">
        <v>0.59</v>
      </c>
    </row>
    <row r="56" spans="1:12" x14ac:dyDescent="0.2">
      <c r="A56" t="s">
        <v>97</v>
      </c>
      <c r="B56" t="s">
        <v>20</v>
      </c>
      <c r="C56">
        <v>13</v>
      </c>
      <c r="D56" t="s">
        <v>21</v>
      </c>
      <c r="E56" t="s">
        <v>95</v>
      </c>
      <c r="F56">
        <v>1</v>
      </c>
      <c r="G56">
        <v>30</v>
      </c>
      <c r="H56">
        <v>2</v>
      </c>
      <c r="I56">
        <v>1</v>
      </c>
      <c r="J56">
        <v>1</v>
      </c>
      <c r="K56">
        <v>10</v>
      </c>
      <c r="L56">
        <v>0.2</v>
      </c>
    </row>
    <row r="57" spans="1:12" x14ac:dyDescent="0.2">
      <c r="A57" t="s">
        <v>100</v>
      </c>
      <c r="B57" t="s">
        <v>26</v>
      </c>
      <c r="C57">
        <v>13</v>
      </c>
      <c r="D57" t="s">
        <v>27</v>
      </c>
      <c r="E57" t="s">
        <v>95</v>
      </c>
      <c r="F57">
        <v>8</v>
      </c>
      <c r="G57">
        <v>117</v>
      </c>
      <c r="H57">
        <v>4</v>
      </c>
      <c r="I57">
        <v>8</v>
      </c>
      <c r="J57">
        <v>3</v>
      </c>
      <c r="K57">
        <v>20</v>
      </c>
      <c r="L57">
        <v>0.2</v>
      </c>
    </row>
    <row r="58" spans="1:12" x14ac:dyDescent="0.2">
      <c r="A58" t="s">
        <v>94</v>
      </c>
      <c r="B58" t="s">
        <v>13</v>
      </c>
      <c r="C58">
        <v>13</v>
      </c>
      <c r="D58" t="s">
        <v>14</v>
      </c>
      <c r="E58" t="s">
        <v>95</v>
      </c>
      <c r="F58">
        <v>0</v>
      </c>
      <c r="G58">
        <v>0</v>
      </c>
      <c r="H58">
        <v>0</v>
      </c>
      <c r="I58">
        <v>0</v>
      </c>
      <c r="J58">
        <v>0</v>
      </c>
      <c r="K58">
        <v>4</v>
      </c>
      <c r="L58">
        <v>0</v>
      </c>
    </row>
    <row r="59" spans="1:12" x14ac:dyDescent="0.2">
      <c r="A59" t="s">
        <v>98</v>
      </c>
      <c r="B59" t="s">
        <v>35</v>
      </c>
      <c r="C59">
        <v>13</v>
      </c>
      <c r="D59" t="s">
        <v>36</v>
      </c>
      <c r="E59" t="s">
        <v>95</v>
      </c>
      <c r="F59">
        <v>2</v>
      </c>
      <c r="G59">
        <v>16</v>
      </c>
      <c r="H59">
        <v>2</v>
      </c>
      <c r="I59">
        <v>2</v>
      </c>
      <c r="J59">
        <v>2</v>
      </c>
      <c r="K59">
        <v>13</v>
      </c>
      <c r="L59">
        <v>0.15</v>
      </c>
    </row>
    <row r="60" spans="1:12" x14ac:dyDescent="0.2">
      <c r="A60" t="s">
        <v>99</v>
      </c>
      <c r="B60" t="s">
        <v>23</v>
      </c>
      <c r="C60">
        <v>13</v>
      </c>
      <c r="D60" t="s">
        <v>24</v>
      </c>
      <c r="E60" t="s">
        <v>95</v>
      </c>
      <c r="F60">
        <v>3</v>
      </c>
      <c r="G60">
        <v>18</v>
      </c>
      <c r="H60">
        <v>2</v>
      </c>
      <c r="I60">
        <v>3</v>
      </c>
      <c r="J60">
        <v>2</v>
      </c>
      <c r="K60">
        <v>15</v>
      </c>
      <c r="L60">
        <v>0.13</v>
      </c>
    </row>
    <row r="61" spans="1:12" x14ac:dyDescent="0.2">
      <c r="A61" t="s">
        <v>96</v>
      </c>
      <c r="B61" t="s">
        <v>17</v>
      </c>
      <c r="C61">
        <v>13</v>
      </c>
      <c r="D61" t="s">
        <v>18</v>
      </c>
      <c r="E61" t="s">
        <v>95</v>
      </c>
      <c r="F61">
        <v>3</v>
      </c>
      <c r="G61">
        <v>71</v>
      </c>
      <c r="H61">
        <v>3</v>
      </c>
      <c r="I61">
        <v>3</v>
      </c>
      <c r="J61">
        <v>2</v>
      </c>
      <c r="K61">
        <v>33</v>
      </c>
      <c r="L61">
        <v>0.09</v>
      </c>
    </row>
    <row r="62" spans="1:12" x14ac:dyDescent="0.2">
      <c r="A62" t="s">
        <v>103</v>
      </c>
      <c r="B62" t="s">
        <v>20</v>
      </c>
      <c r="C62">
        <v>14</v>
      </c>
      <c r="D62" t="s">
        <v>21</v>
      </c>
      <c r="E62" t="s">
        <v>102</v>
      </c>
      <c r="F62">
        <v>0</v>
      </c>
      <c r="G62">
        <v>0</v>
      </c>
      <c r="H62">
        <v>0</v>
      </c>
      <c r="I62">
        <v>0</v>
      </c>
      <c r="J62">
        <v>0</v>
      </c>
      <c r="K62">
        <v>1</v>
      </c>
      <c r="L62">
        <v>0</v>
      </c>
    </row>
    <row r="63" spans="1:12" x14ac:dyDescent="0.2">
      <c r="A63" t="s">
        <v>105</v>
      </c>
      <c r="B63" t="s">
        <v>26</v>
      </c>
      <c r="C63">
        <v>14</v>
      </c>
      <c r="D63" t="s">
        <v>27</v>
      </c>
      <c r="E63" t="s">
        <v>102</v>
      </c>
      <c r="F63">
        <v>0</v>
      </c>
      <c r="G63">
        <v>0</v>
      </c>
      <c r="H63">
        <v>0</v>
      </c>
      <c r="I63">
        <v>0</v>
      </c>
      <c r="J63">
        <v>0</v>
      </c>
      <c r="K63">
        <v>5</v>
      </c>
      <c r="L63">
        <v>0</v>
      </c>
    </row>
    <row r="64" spans="1:12" x14ac:dyDescent="0.2">
      <c r="A64" t="s">
        <v>101</v>
      </c>
      <c r="B64" t="s">
        <v>13</v>
      </c>
      <c r="C64">
        <v>14</v>
      </c>
      <c r="D64" t="s">
        <v>14</v>
      </c>
      <c r="E64" t="s">
        <v>102</v>
      </c>
      <c r="F64">
        <v>0</v>
      </c>
      <c r="G64">
        <v>0</v>
      </c>
      <c r="H64">
        <v>0</v>
      </c>
      <c r="I64">
        <v>0</v>
      </c>
      <c r="J64">
        <v>0</v>
      </c>
      <c r="K64">
        <v>6</v>
      </c>
      <c r="L64">
        <v>0</v>
      </c>
    </row>
    <row r="65" spans="1:12" x14ac:dyDescent="0.2">
      <c r="A65" t="s">
        <v>104</v>
      </c>
      <c r="B65" t="s">
        <v>23</v>
      </c>
      <c r="C65">
        <v>14</v>
      </c>
      <c r="D65" t="s">
        <v>24</v>
      </c>
      <c r="E65" t="s">
        <v>102</v>
      </c>
      <c r="F65">
        <v>7</v>
      </c>
      <c r="G65">
        <v>30</v>
      </c>
      <c r="H65">
        <v>4</v>
      </c>
      <c r="I65">
        <v>6</v>
      </c>
      <c r="J65">
        <v>5</v>
      </c>
      <c r="K65">
        <v>7</v>
      </c>
      <c r="L65">
        <v>0.56999999999999995</v>
      </c>
    </row>
  </sheetData>
  <sortState xmlns:xlrd2="http://schemas.microsoft.com/office/spreadsheetml/2017/richdata2" ref="A2:L65">
    <sortCondition ref="C1:C65"/>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7"/>
  <sheetViews>
    <sheetView workbookViewId="0">
      <selection activeCell="B42" sqref="B42"/>
    </sheetView>
  </sheetViews>
  <sheetFormatPr baseColWidth="10" defaultRowHeight="16" x14ac:dyDescent="0.2"/>
  <sheetData>
    <row r="1" spans="1:9" x14ac:dyDescent="0.2">
      <c r="A1" t="s">
        <v>154</v>
      </c>
      <c r="B1" t="s">
        <v>155</v>
      </c>
      <c r="C1" t="s">
        <v>156</v>
      </c>
      <c r="D1" t="s">
        <v>157</v>
      </c>
      <c r="E1" t="s">
        <v>158</v>
      </c>
      <c r="F1" t="s">
        <v>159</v>
      </c>
      <c r="G1" t="s">
        <v>160</v>
      </c>
    </row>
    <row r="2" spans="1:9" x14ac:dyDescent="0.2">
      <c r="A2" t="s">
        <v>19</v>
      </c>
      <c r="B2">
        <v>58</v>
      </c>
      <c r="C2">
        <v>31</v>
      </c>
      <c r="D2">
        <v>82</v>
      </c>
      <c r="E2">
        <v>3</v>
      </c>
      <c r="F2">
        <v>4</v>
      </c>
      <c r="G2">
        <v>89</v>
      </c>
      <c r="I2" t="s">
        <v>175</v>
      </c>
    </row>
    <row r="3" spans="1:9" x14ac:dyDescent="0.2">
      <c r="A3" t="s">
        <v>78</v>
      </c>
      <c r="B3">
        <v>228</v>
      </c>
      <c r="C3">
        <v>33</v>
      </c>
      <c r="D3">
        <v>0</v>
      </c>
      <c r="E3">
        <v>0</v>
      </c>
      <c r="F3">
        <v>200</v>
      </c>
      <c r="G3">
        <v>200</v>
      </c>
      <c r="I3" s="3" t="s">
        <v>90</v>
      </c>
    </row>
    <row r="4" spans="1:9" x14ac:dyDescent="0.2">
      <c r="A4" s="3" t="s">
        <v>90</v>
      </c>
      <c r="B4" s="3">
        <v>72</v>
      </c>
      <c r="C4" s="3">
        <v>68</v>
      </c>
      <c r="D4" s="3">
        <v>0</v>
      </c>
      <c r="E4" s="3">
        <v>0</v>
      </c>
      <c r="F4" s="3">
        <v>0</v>
      </c>
      <c r="G4" s="3">
        <v>0</v>
      </c>
      <c r="I4" s="3" t="s">
        <v>75</v>
      </c>
    </row>
    <row r="5" spans="1:9" x14ac:dyDescent="0.2">
      <c r="A5" t="s">
        <v>97</v>
      </c>
      <c r="B5">
        <v>18</v>
      </c>
      <c r="C5">
        <v>0</v>
      </c>
      <c r="D5">
        <v>0</v>
      </c>
      <c r="E5">
        <v>0</v>
      </c>
      <c r="F5">
        <v>12</v>
      </c>
      <c r="G5">
        <v>12</v>
      </c>
      <c r="I5" s="3" t="s">
        <v>31</v>
      </c>
    </row>
    <row r="6" spans="1:9" x14ac:dyDescent="0.2">
      <c r="A6" t="s">
        <v>47</v>
      </c>
      <c r="B6">
        <v>85</v>
      </c>
      <c r="C6">
        <v>34</v>
      </c>
      <c r="D6">
        <v>66</v>
      </c>
      <c r="E6">
        <v>29</v>
      </c>
      <c r="F6">
        <v>122</v>
      </c>
      <c r="G6">
        <v>217</v>
      </c>
      <c r="I6" s="3" t="s">
        <v>40</v>
      </c>
    </row>
    <row r="7" spans="1:9" x14ac:dyDescent="0.2">
      <c r="A7" t="s">
        <v>59</v>
      </c>
      <c r="B7">
        <v>255</v>
      </c>
      <c r="C7">
        <v>175</v>
      </c>
      <c r="D7">
        <v>8</v>
      </c>
      <c r="E7">
        <v>2</v>
      </c>
      <c r="F7">
        <v>62</v>
      </c>
      <c r="G7">
        <v>72</v>
      </c>
      <c r="I7" s="3" t="s">
        <v>44</v>
      </c>
    </row>
    <row r="8" spans="1:9" x14ac:dyDescent="0.2">
      <c r="A8" t="s">
        <v>66</v>
      </c>
      <c r="B8">
        <v>180</v>
      </c>
      <c r="C8">
        <v>80</v>
      </c>
      <c r="D8">
        <v>6</v>
      </c>
      <c r="E8">
        <v>6</v>
      </c>
      <c r="F8">
        <v>231</v>
      </c>
      <c r="G8">
        <v>243</v>
      </c>
      <c r="I8" s="3" t="s">
        <v>50</v>
      </c>
    </row>
    <row r="9" spans="1:9" x14ac:dyDescent="0.2">
      <c r="A9" t="s">
        <v>25</v>
      </c>
      <c r="B9">
        <v>782</v>
      </c>
      <c r="C9">
        <v>444</v>
      </c>
      <c r="D9">
        <v>440</v>
      </c>
      <c r="E9">
        <v>254</v>
      </c>
      <c r="F9">
        <v>161</v>
      </c>
      <c r="G9">
        <v>855</v>
      </c>
      <c r="I9" s="3" t="s">
        <v>91</v>
      </c>
    </row>
    <row r="10" spans="1:9" x14ac:dyDescent="0.2">
      <c r="A10" t="s">
        <v>80</v>
      </c>
      <c r="B10">
        <v>139</v>
      </c>
      <c r="C10">
        <v>76</v>
      </c>
      <c r="D10">
        <v>144</v>
      </c>
      <c r="E10">
        <v>9</v>
      </c>
      <c r="F10">
        <v>27</v>
      </c>
      <c r="G10">
        <v>180</v>
      </c>
      <c r="I10" s="3" t="s">
        <v>42</v>
      </c>
    </row>
    <row r="11" spans="1:9" x14ac:dyDescent="0.2">
      <c r="A11" t="s">
        <v>93</v>
      </c>
      <c r="B11">
        <v>42</v>
      </c>
      <c r="C11">
        <v>1</v>
      </c>
      <c r="D11">
        <v>7</v>
      </c>
      <c r="E11">
        <v>2</v>
      </c>
      <c r="F11">
        <v>0</v>
      </c>
      <c r="G11">
        <v>9</v>
      </c>
      <c r="I11" s="3" t="s">
        <v>53</v>
      </c>
    </row>
    <row r="12" spans="1:9" x14ac:dyDescent="0.2">
      <c r="A12" t="s">
        <v>100</v>
      </c>
      <c r="B12">
        <v>27</v>
      </c>
      <c r="C12">
        <v>27</v>
      </c>
      <c r="D12">
        <v>0</v>
      </c>
      <c r="E12">
        <v>2</v>
      </c>
      <c r="F12">
        <v>61</v>
      </c>
      <c r="G12">
        <v>63</v>
      </c>
      <c r="I12" s="3" t="s">
        <v>79</v>
      </c>
    </row>
    <row r="13" spans="1:9" x14ac:dyDescent="0.2">
      <c r="A13" t="s">
        <v>38</v>
      </c>
      <c r="B13">
        <v>19</v>
      </c>
      <c r="C13">
        <v>22</v>
      </c>
      <c r="D13">
        <v>3</v>
      </c>
      <c r="E13">
        <v>0</v>
      </c>
      <c r="F13">
        <v>0</v>
      </c>
      <c r="G13">
        <v>3</v>
      </c>
      <c r="I13" s="3" t="s">
        <v>92</v>
      </c>
    </row>
    <row r="14" spans="1:9" x14ac:dyDescent="0.2">
      <c r="A14" t="s">
        <v>62</v>
      </c>
      <c r="B14">
        <v>634</v>
      </c>
      <c r="C14">
        <v>159</v>
      </c>
      <c r="D14">
        <v>201</v>
      </c>
      <c r="E14">
        <v>472</v>
      </c>
      <c r="F14">
        <v>197</v>
      </c>
      <c r="G14">
        <v>870</v>
      </c>
      <c r="I14" s="3" t="s">
        <v>73</v>
      </c>
    </row>
    <row r="15" spans="1:9" x14ac:dyDescent="0.2">
      <c r="A15" t="s">
        <v>12</v>
      </c>
      <c r="B15">
        <v>694</v>
      </c>
      <c r="C15">
        <v>622</v>
      </c>
      <c r="D15">
        <v>397</v>
      </c>
      <c r="E15">
        <v>67</v>
      </c>
      <c r="F15">
        <v>1</v>
      </c>
      <c r="G15">
        <v>465</v>
      </c>
      <c r="I15" s="3" t="s">
        <v>39</v>
      </c>
    </row>
    <row r="16" spans="1:9" x14ac:dyDescent="0.2">
      <c r="A16" s="3" t="s">
        <v>75</v>
      </c>
      <c r="B16" s="3">
        <v>22</v>
      </c>
      <c r="C16" s="3">
        <v>0</v>
      </c>
      <c r="D16" s="3">
        <v>0</v>
      </c>
      <c r="E16" s="3">
        <v>0</v>
      </c>
      <c r="F16" s="3">
        <v>0</v>
      </c>
      <c r="G16" s="3">
        <v>0</v>
      </c>
      <c r="I16" s="3" t="s">
        <v>77</v>
      </c>
    </row>
    <row r="17" spans="1:7" x14ac:dyDescent="0.2">
      <c r="A17" s="3" t="s">
        <v>31</v>
      </c>
      <c r="B17" s="3">
        <v>90</v>
      </c>
      <c r="C17" s="3">
        <v>0</v>
      </c>
      <c r="D17" s="3">
        <v>0</v>
      </c>
      <c r="E17" s="3">
        <v>0</v>
      </c>
      <c r="F17" s="3">
        <v>0</v>
      </c>
      <c r="G17" s="3">
        <v>0</v>
      </c>
    </row>
    <row r="18" spans="1:7" x14ac:dyDescent="0.2">
      <c r="A18" s="3" t="s">
        <v>40</v>
      </c>
      <c r="B18" s="3">
        <v>43</v>
      </c>
      <c r="C18" s="3">
        <v>0</v>
      </c>
      <c r="D18" s="3">
        <v>0</v>
      </c>
      <c r="E18" s="3">
        <v>0</v>
      </c>
      <c r="F18" s="3">
        <v>0</v>
      </c>
      <c r="G18" s="3">
        <v>0</v>
      </c>
    </row>
    <row r="19" spans="1:7" x14ac:dyDescent="0.2">
      <c r="A19" s="3" t="s">
        <v>44</v>
      </c>
      <c r="B19" s="3">
        <v>66</v>
      </c>
      <c r="C19" s="3">
        <v>8</v>
      </c>
      <c r="D19" s="3">
        <v>0</v>
      </c>
      <c r="E19" s="3">
        <v>0</v>
      </c>
      <c r="F19" s="3">
        <v>0</v>
      </c>
      <c r="G19" s="3">
        <v>0</v>
      </c>
    </row>
    <row r="20" spans="1:7" x14ac:dyDescent="0.2">
      <c r="A20" s="3" t="s">
        <v>50</v>
      </c>
      <c r="B20" s="3">
        <v>1</v>
      </c>
      <c r="C20" s="3">
        <v>0</v>
      </c>
      <c r="D20" s="3">
        <v>0</v>
      </c>
      <c r="E20" s="3">
        <v>0</v>
      </c>
      <c r="F20" s="3">
        <v>0</v>
      </c>
      <c r="G20" s="3">
        <v>0</v>
      </c>
    </row>
    <row r="21" spans="1:7" x14ac:dyDescent="0.2">
      <c r="A21" s="3" t="s">
        <v>91</v>
      </c>
      <c r="B21" s="3">
        <v>20</v>
      </c>
      <c r="C21" s="3">
        <v>0</v>
      </c>
      <c r="D21" s="3">
        <v>0</v>
      </c>
      <c r="E21" s="3">
        <v>0</v>
      </c>
      <c r="F21" s="3">
        <v>0</v>
      </c>
      <c r="G21" s="3">
        <v>0</v>
      </c>
    </row>
    <row r="22" spans="1:7" x14ac:dyDescent="0.2">
      <c r="A22" t="s">
        <v>98</v>
      </c>
      <c r="B22">
        <v>8</v>
      </c>
      <c r="C22">
        <v>3</v>
      </c>
      <c r="D22">
        <v>0</v>
      </c>
      <c r="E22">
        <v>5</v>
      </c>
      <c r="F22">
        <v>0</v>
      </c>
      <c r="G22">
        <v>5</v>
      </c>
    </row>
    <row r="23" spans="1:7" x14ac:dyDescent="0.2">
      <c r="A23" s="3" t="s">
        <v>42</v>
      </c>
      <c r="B23" s="3">
        <v>0</v>
      </c>
      <c r="C23" s="3">
        <v>1</v>
      </c>
      <c r="D23" s="3">
        <v>0</v>
      </c>
      <c r="E23" s="3">
        <v>0</v>
      </c>
      <c r="F23" s="3">
        <v>0</v>
      </c>
      <c r="G23" s="3">
        <v>0</v>
      </c>
    </row>
    <row r="24" spans="1:7" x14ac:dyDescent="0.2">
      <c r="A24" t="s">
        <v>48</v>
      </c>
      <c r="B24">
        <v>417</v>
      </c>
      <c r="C24">
        <v>242</v>
      </c>
      <c r="D24">
        <v>21</v>
      </c>
      <c r="E24">
        <v>149</v>
      </c>
      <c r="F24">
        <v>27</v>
      </c>
      <c r="G24">
        <v>197</v>
      </c>
    </row>
    <row r="25" spans="1:7" x14ac:dyDescent="0.2">
      <c r="A25" s="3" t="s">
        <v>53</v>
      </c>
      <c r="B25" s="3">
        <v>0</v>
      </c>
      <c r="C25" s="3">
        <v>63</v>
      </c>
      <c r="D25" s="3">
        <v>0</v>
      </c>
      <c r="E25" s="3">
        <v>0</v>
      </c>
      <c r="F25" s="3">
        <v>65</v>
      </c>
      <c r="G25" s="3">
        <v>65</v>
      </c>
    </row>
    <row r="26" spans="1:7" x14ac:dyDescent="0.2">
      <c r="A26" t="s">
        <v>56</v>
      </c>
      <c r="B26">
        <v>602</v>
      </c>
      <c r="C26">
        <v>52</v>
      </c>
      <c r="D26">
        <v>12</v>
      </c>
      <c r="E26">
        <v>14</v>
      </c>
      <c r="F26">
        <v>7</v>
      </c>
      <c r="G26">
        <v>33</v>
      </c>
    </row>
    <row r="27" spans="1:7" x14ac:dyDescent="0.2">
      <c r="A27" t="s">
        <v>67</v>
      </c>
      <c r="B27">
        <v>42</v>
      </c>
      <c r="C27">
        <v>35</v>
      </c>
      <c r="D27">
        <v>0</v>
      </c>
      <c r="E27">
        <v>2</v>
      </c>
      <c r="F27">
        <v>4</v>
      </c>
      <c r="G27">
        <v>6</v>
      </c>
    </row>
    <row r="28" spans="1:7" x14ac:dyDescent="0.2">
      <c r="A28" t="s">
        <v>22</v>
      </c>
      <c r="B28">
        <v>760</v>
      </c>
      <c r="C28">
        <v>740</v>
      </c>
      <c r="D28">
        <v>339</v>
      </c>
      <c r="E28">
        <v>133</v>
      </c>
      <c r="F28">
        <v>302</v>
      </c>
      <c r="G28">
        <v>774</v>
      </c>
    </row>
    <row r="29" spans="1:7" x14ac:dyDescent="0.2">
      <c r="A29" s="3" t="s">
        <v>79</v>
      </c>
      <c r="B29" s="3">
        <v>0</v>
      </c>
      <c r="C29" s="3">
        <v>0</v>
      </c>
      <c r="D29" s="3">
        <v>0</v>
      </c>
      <c r="E29" s="3">
        <v>2</v>
      </c>
      <c r="F29" s="3">
        <v>0</v>
      </c>
      <c r="G29" s="3">
        <v>2</v>
      </c>
    </row>
    <row r="30" spans="1:7" x14ac:dyDescent="0.2">
      <c r="A30" s="3" t="s">
        <v>92</v>
      </c>
      <c r="B30" s="3">
        <v>0</v>
      </c>
      <c r="C30" s="3">
        <v>4</v>
      </c>
      <c r="D30" s="3">
        <v>0</v>
      </c>
      <c r="E30" s="3">
        <v>4</v>
      </c>
      <c r="F30" s="3">
        <v>0</v>
      </c>
      <c r="G30" s="3">
        <v>4</v>
      </c>
    </row>
    <row r="31" spans="1:7" x14ac:dyDescent="0.2">
      <c r="A31" t="s">
        <v>99</v>
      </c>
      <c r="B31">
        <v>2</v>
      </c>
      <c r="C31">
        <v>13</v>
      </c>
      <c r="D31">
        <v>0</v>
      </c>
      <c r="E31">
        <v>2</v>
      </c>
      <c r="F31">
        <v>1</v>
      </c>
      <c r="G31">
        <v>3</v>
      </c>
    </row>
    <row r="32" spans="1:7" x14ac:dyDescent="0.2">
      <c r="A32" t="s">
        <v>104</v>
      </c>
      <c r="B32">
        <v>7</v>
      </c>
      <c r="C32">
        <v>15</v>
      </c>
      <c r="D32">
        <v>0</v>
      </c>
      <c r="E32">
        <v>8</v>
      </c>
      <c r="F32">
        <v>0</v>
      </c>
      <c r="G32">
        <v>8</v>
      </c>
    </row>
    <row r="33" spans="1:7" x14ac:dyDescent="0.2">
      <c r="A33" t="s">
        <v>37</v>
      </c>
      <c r="B33">
        <v>28</v>
      </c>
      <c r="C33">
        <v>65</v>
      </c>
      <c r="D33">
        <v>19</v>
      </c>
      <c r="E33">
        <v>71</v>
      </c>
      <c r="F33">
        <v>53</v>
      </c>
      <c r="G33">
        <v>143</v>
      </c>
    </row>
    <row r="34" spans="1:7" x14ac:dyDescent="0.2">
      <c r="A34" t="s">
        <v>43</v>
      </c>
      <c r="B34">
        <v>37</v>
      </c>
      <c r="C34">
        <v>180</v>
      </c>
      <c r="D34">
        <v>37</v>
      </c>
      <c r="E34">
        <v>5</v>
      </c>
      <c r="F34">
        <v>63</v>
      </c>
      <c r="G34">
        <v>105</v>
      </c>
    </row>
    <row r="35" spans="1:7" x14ac:dyDescent="0.2">
      <c r="A35" t="s">
        <v>49</v>
      </c>
      <c r="B35">
        <v>301</v>
      </c>
      <c r="C35">
        <v>59</v>
      </c>
      <c r="D35">
        <v>105</v>
      </c>
      <c r="E35">
        <v>0</v>
      </c>
      <c r="F35">
        <v>112</v>
      </c>
      <c r="G35">
        <v>217</v>
      </c>
    </row>
    <row r="36" spans="1:7" x14ac:dyDescent="0.2">
      <c r="A36" t="s">
        <v>61</v>
      </c>
      <c r="B36">
        <v>84</v>
      </c>
      <c r="C36">
        <v>12</v>
      </c>
      <c r="D36">
        <v>63</v>
      </c>
      <c r="E36">
        <v>14</v>
      </c>
      <c r="F36">
        <v>17</v>
      </c>
      <c r="G36">
        <v>94</v>
      </c>
    </row>
    <row r="37" spans="1:7" x14ac:dyDescent="0.2">
      <c r="A37" t="s">
        <v>68</v>
      </c>
      <c r="B37">
        <v>21</v>
      </c>
      <c r="C37">
        <v>87</v>
      </c>
      <c r="D37">
        <v>11</v>
      </c>
      <c r="E37">
        <v>348</v>
      </c>
      <c r="F37">
        <v>329</v>
      </c>
      <c r="G37">
        <v>688</v>
      </c>
    </row>
    <row r="38" spans="1:7" x14ac:dyDescent="0.2">
      <c r="A38" s="3" t="s">
        <v>73</v>
      </c>
      <c r="B38" s="3">
        <v>0</v>
      </c>
      <c r="C38" s="3">
        <v>0</v>
      </c>
      <c r="D38" s="3">
        <v>0</v>
      </c>
      <c r="E38" s="3">
        <v>0</v>
      </c>
      <c r="F38" s="3">
        <v>12</v>
      </c>
      <c r="G38" s="3">
        <v>12</v>
      </c>
    </row>
    <row r="39" spans="1:7" x14ac:dyDescent="0.2">
      <c r="A39" t="s">
        <v>28</v>
      </c>
      <c r="B39">
        <v>91</v>
      </c>
      <c r="C39">
        <v>154</v>
      </c>
      <c r="D39">
        <v>0</v>
      </c>
      <c r="E39">
        <v>16</v>
      </c>
      <c r="F39">
        <v>2</v>
      </c>
      <c r="G39">
        <v>18</v>
      </c>
    </row>
    <row r="40" spans="1:7" x14ac:dyDescent="0.2">
      <c r="A40" s="3" t="s">
        <v>39</v>
      </c>
      <c r="B40" s="3">
        <v>0</v>
      </c>
      <c r="C40" s="3">
        <v>38</v>
      </c>
      <c r="D40" s="3">
        <v>0</v>
      </c>
      <c r="E40" s="3">
        <v>0</v>
      </c>
      <c r="F40" s="3">
        <v>6</v>
      </c>
      <c r="G40" s="3">
        <v>6</v>
      </c>
    </row>
    <row r="41" spans="1:7" x14ac:dyDescent="0.2">
      <c r="A41" s="3" t="s">
        <v>77</v>
      </c>
      <c r="B41" s="3">
        <v>54</v>
      </c>
      <c r="C41" s="3">
        <v>0</v>
      </c>
      <c r="D41" s="3">
        <v>0</v>
      </c>
      <c r="E41" s="3">
        <v>0</v>
      </c>
      <c r="F41" s="3">
        <v>0</v>
      </c>
      <c r="G41" s="3">
        <v>0</v>
      </c>
    </row>
    <row r="42" spans="1:7" x14ac:dyDescent="0.2">
      <c r="A42" t="s">
        <v>81</v>
      </c>
      <c r="B42">
        <v>13</v>
      </c>
      <c r="C42">
        <v>0</v>
      </c>
      <c r="D42">
        <v>0</v>
      </c>
      <c r="E42">
        <v>0</v>
      </c>
      <c r="F42">
        <v>11</v>
      </c>
      <c r="G42">
        <v>11</v>
      </c>
    </row>
    <row r="43" spans="1:7" x14ac:dyDescent="0.2">
      <c r="A43" t="s">
        <v>88</v>
      </c>
      <c r="B43">
        <v>341</v>
      </c>
      <c r="C43">
        <v>662</v>
      </c>
      <c r="D43">
        <v>175</v>
      </c>
      <c r="E43">
        <v>325</v>
      </c>
      <c r="F43">
        <v>121</v>
      </c>
      <c r="G43">
        <v>621</v>
      </c>
    </row>
    <row r="44" spans="1:7" x14ac:dyDescent="0.2">
      <c r="A44" t="s">
        <v>96</v>
      </c>
      <c r="B44">
        <v>21</v>
      </c>
      <c r="C44">
        <v>7</v>
      </c>
      <c r="D44">
        <v>21</v>
      </c>
      <c r="E44">
        <v>22</v>
      </c>
      <c r="F44">
        <v>0</v>
      </c>
      <c r="G44">
        <v>43</v>
      </c>
    </row>
    <row r="45" spans="1:7" x14ac:dyDescent="0.2">
      <c r="A45" t="s">
        <v>46</v>
      </c>
      <c r="B45">
        <v>423</v>
      </c>
      <c r="C45">
        <v>1159</v>
      </c>
      <c r="D45">
        <v>184</v>
      </c>
      <c r="E45">
        <v>1203</v>
      </c>
      <c r="F45">
        <v>1017</v>
      </c>
      <c r="G45">
        <v>2404</v>
      </c>
    </row>
    <row r="46" spans="1:7" x14ac:dyDescent="0.2">
      <c r="A46" t="s">
        <v>52</v>
      </c>
      <c r="B46">
        <v>127</v>
      </c>
      <c r="C46">
        <v>98</v>
      </c>
      <c r="D46">
        <v>4</v>
      </c>
      <c r="E46">
        <v>5</v>
      </c>
      <c r="F46">
        <v>45</v>
      </c>
      <c r="G46">
        <v>54</v>
      </c>
    </row>
    <row r="47" spans="1:7" x14ac:dyDescent="0.2">
      <c r="A47" t="s">
        <v>54</v>
      </c>
      <c r="B47">
        <v>72</v>
      </c>
      <c r="C47">
        <v>54</v>
      </c>
      <c r="D47">
        <v>0</v>
      </c>
      <c r="E47">
        <v>5</v>
      </c>
      <c r="F47">
        <v>3</v>
      </c>
      <c r="G47">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zoomScale="110" zoomScaleNormal="110" workbookViewId="0">
      <selection activeCell="E18" sqref="A1:J48"/>
    </sheetView>
  </sheetViews>
  <sheetFormatPr baseColWidth="10" defaultRowHeight="16" x14ac:dyDescent="0.2"/>
  <cols>
    <col min="7" max="7" width="11.83203125" customWidth="1"/>
  </cols>
  <sheetData>
    <row r="1" spans="1:10" ht="18" thickTop="1" thickBot="1" x14ac:dyDescent="0.25">
      <c r="A1" s="90" t="s">
        <v>177</v>
      </c>
      <c r="B1" s="90"/>
      <c r="C1" s="90"/>
      <c r="D1" s="91" t="s">
        <v>178</v>
      </c>
      <c r="E1" s="91"/>
      <c r="F1" s="91"/>
      <c r="G1" s="91"/>
      <c r="H1" s="91"/>
      <c r="I1" s="91"/>
    </row>
    <row r="2" spans="1:10" ht="17" thickBot="1" x14ac:dyDescent="0.25">
      <c r="A2" s="11" t="s">
        <v>4</v>
      </c>
      <c r="B2" s="11" t="s">
        <v>3</v>
      </c>
      <c r="C2" s="11" t="s">
        <v>179</v>
      </c>
      <c r="D2" s="12" t="s">
        <v>180</v>
      </c>
      <c r="E2" s="12" t="s">
        <v>181</v>
      </c>
      <c r="F2" s="12" t="s">
        <v>182</v>
      </c>
      <c r="G2" s="12" t="s">
        <v>183</v>
      </c>
      <c r="H2" s="12" t="s">
        <v>184</v>
      </c>
      <c r="I2" s="12" t="s">
        <v>185</v>
      </c>
      <c r="J2" s="68" t="s">
        <v>190</v>
      </c>
    </row>
    <row r="3" spans="1:10" ht="18" thickTop="1" thickBot="1" x14ac:dyDescent="0.25">
      <c r="A3" s="92" t="s">
        <v>15</v>
      </c>
      <c r="B3" s="13" t="s">
        <v>21</v>
      </c>
      <c r="C3" s="13" t="s">
        <v>19</v>
      </c>
      <c r="D3" s="14">
        <v>78</v>
      </c>
      <c r="E3" s="14">
        <v>0</v>
      </c>
      <c r="F3" s="14">
        <v>0</v>
      </c>
      <c r="G3" s="14">
        <v>59</v>
      </c>
      <c r="H3" s="14">
        <v>35</v>
      </c>
      <c r="I3" s="14">
        <v>6</v>
      </c>
      <c r="J3">
        <f>SUM(D3:I3)</f>
        <v>178</v>
      </c>
    </row>
    <row r="4" spans="1:10" ht="17" thickBot="1" x14ac:dyDescent="0.25">
      <c r="A4" s="89"/>
      <c r="B4" s="13" t="s">
        <v>27</v>
      </c>
      <c r="C4" s="13" t="s">
        <v>25</v>
      </c>
      <c r="D4" s="14">
        <v>534</v>
      </c>
      <c r="E4" s="14">
        <v>0</v>
      </c>
      <c r="F4" s="14">
        <v>70</v>
      </c>
      <c r="G4" s="14">
        <v>191</v>
      </c>
      <c r="H4" s="15">
        <v>1007</v>
      </c>
      <c r="I4" s="14">
        <v>279</v>
      </c>
      <c r="J4">
        <f t="shared" ref="J4:J48" si="0">SUM(D4:I4)</f>
        <v>2081</v>
      </c>
    </row>
    <row r="5" spans="1:10" ht="17" thickBot="1" x14ac:dyDescent="0.25">
      <c r="A5" s="89"/>
      <c r="B5" s="13" t="s">
        <v>14</v>
      </c>
      <c r="C5" s="13" t="s">
        <v>12</v>
      </c>
      <c r="D5" s="14">
        <v>622</v>
      </c>
      <c r="E5" s="14">
        <v>0</v>
      </c>
      <c r="F5" s="14">
        <v>25</v>
      </c>
      <c r="G5" s="14">
        <v>478</v>
      </c>
      <c r="H5" s="14">
        <v>223</v>
      </c>
      <c r="I5" s="14">
        <v>433</v>
      </c>
      <c r="J5">
        <f t="shared" si="0"/>
        <v>1781</v>
      </c>
    </row>
    <row r="6" spans="1:10" ht="17" thickBot="1" x14ac:dyDescent="0.25">
      <c r="A6" s="89"/>
      <c r="B6" s="13" t="s">
        <v>24</v>
      </c>
      <c r="C6" s="13" t="s">
        <v>22</v>
      </c>
      <c r="D6" s="14">
        <v>208</v>
      </c>
      <c r="E6" s="14">
        <v>11</v>
      </c>
      <c r="F6" s="14">
        <v>585</v>
      </c>
      <c r="G6" s="14">
        <v>896</v>
      </c>
      <c r="H6" s="14">
        <v>390</v>
      </c>
      <c r="I6" s="14">
        <v>184</v>
      </c>
      <c r="J6">
        <f t="shared" si="0"/>
        <v>2274</v>
      </c>
    </row>
    <row r="7" spans="1:10" ht="17" thickBot="1" x14ac:dyDescent="0.25">
      <c r="A7" s="88"/>
      <c r="B7" s="13" t="s">
        <v>30</v>
      </c>
      <c r="C7" s="13" t="s">
        <v>28</v>
      </c>
      <c r="D7" s="14">
        <v>0</v>
      </c>
      <c r="E7" s="14">
        <v>0</v>
      </c>
      <c r="F7" s="14">
        <v>0</v>
      </c>
      <c r="G7" s="14">
        <v>229</v>
      </c>
      <c r="H7" s="14">
        <v>2</v>
      </c>
      <c r="I7" s="14">
        <v>32</v>
      </c>
      <c r="J7">
        <f t="shared" si="0"/>
        <v>263</v>
      </c>
    </row>
    <row r="8" spans="1:10" ht="17" thickBot="1" x14ac:dyDescent="0.25">
      <c r="A8" s="87" t="s">
        <v>45</v>
      </c>
      <c r="B8" s="13" t="s">
        <v>21</v>
      </c>
      <c r="C8" s="13" t="s">
        <v>47</v>
      </c>
      <c r="D8" s="14">
        <v>0</v>
      </c>
      <c r="E8" s="14">
        <v>0</v>
      </c>
      <c r="F8" s="14">
        <v>0</v>
      </c>
      <c r="G8" s="14">
        <v>324</v>
      </c>
      <c r="H8" s="14">
        <v>0</v>
      </c>
      <c r="I8" s="14">
        <v>12</v>
      </c>
      <c r="J8">
        <f t="shared" si="0"/>
        <v>336</v>
      </c>
    </row>
    <row r="9" spans="1:10" ht="17" thickBot="1" x14ac:dyDescent="0.25">
      <c r="A9" s="89"/>
      <c r="B9" s="13" t="s">
        <v>14</v>
      </c>
      <c r="C9" s="13" t="s">
        <v>44</v>
      </c>
      <c r="D9" s="14">
        <v>74</v>
      </c>
      <c r="E9" s="14">
        <v>0</v>
      </c>
      <c r="F9" s="14">
        <v>0</v>
      </c>
      <c r="G9" s="14">
        <v>0</v>
      </c>
      <c r="H9" s="14">
        <v>0</v>
      </c>
      <c r="I9" s="14">
        <v>0</v>
      </c>
      <c r="J9">
        <f t="shared" si="0"/>
        <v>74</v>
      </c>
    </row>
    <row r="10" spans="1:10" ht="17" thickBot="1" x14ac:dyDescent="0.25">
      <c r="A10" s="89"/>
      <c r="B10" s="13" t="s">
        <v>36</v>
      </c>
      <c r="C10" s="13" t="s">
        <v>48</v>
      </c>
      <c r="D10" s="14">
        <v>22</v>
      </c>
      <c r="E10" s="14">
        <v>0</v>
      </c>
      <c r="F10" s="14">
        <v>7</v>
      </c>
      <c r="G10" s="14">
        <v>377</v>
      </c>
      <c r="H10" s="14">
        <v>450</v>
      </c>
      <c r="I10" s="14">
        <v>0</v>
      </c>
      <c r="J10">
        <f t="shared" si="0"/>
        <v>856</v>
      </c>
    </row>
    <row r="11" spans="1:10" ht="17" thickBot="1" x14ac:dyDescent="0.25">
      <c r="A11" s="89"/>
      <c r="B11" s="13" t="s">
        <v>24</v>
      </c>
      <c r="C11" s="13" t="s">
        <v>49</v>
      </c>
      <c r="D11" s="14">
        <v>324</v>
      </c>
      <c r="E11" s="14">
        <v>0</v>
      </c>
      <c r="F11" s="14">
        <v>16</v>
      </c>
      <c r="G11" s="14">
        <v>12</v>
      </c>
      <c r="H11" s="14">
        <v>47</v>
      </c>
      <c r="I11" s="14">
        <v>178</v>
      </c>
      <c r="J11">
        <f t="shared" si="0"/>
        <v>577</v>
      </c>
    </row>
    <row r="12" spans="1:10" ht="17" thickBot="1" x14ac:dyDescent="0.25">
      <c r="A12" s="88"/>
      <c r="B12" s="13" t="s">
        <v>18</v>
      </c>
      <c r="C12" s="13" t="s">
        <v>46</v>
      </c>
      <c r="D12" s="15">
        <v>1009</v>
      </c>
      <c r="E12" s="14">
        <v>18</v>
      </c>
      <c r="F12" s="14">
        <v>42</v>
      </c>
      <c r="G12" s="15">
        <v>2699</v>
      </c>
      <c r="H12" s="14">
        <v>189</v>
      </c>
      <c r="I12" s="14">
        <v>29</v>
      </c>
      <c r="J12">
        <f t="shared" si="0"/>
        <v>3986</v>
      </c>
    </row>
    <row r="13" spans="1:10" ht="17" thickBot="1" x14ac:dyDescent="0.25">
      <c r="A13" s="87" t="s">
        <v>89</v>
      </c>
      <c r="B13" s="13" t="s">
        <v>21</v>
      </c>
      <c r="C13" s="13" t="s">
        <v>90</v>
      </c>
      <c r="D13" s="14">
        <v>0</v>
      </c>
      <c r="E13" s="14">
        <v>48</v>
      </c>
      <c r="F13" s="14">
        <v>76</v>
      </c>
      <c r="G13" s="14">
        <v>16</v>
      </c>
      <c r="H13" s="14">
        <v>0</v>
      </c>
      <c r="I13" s="14">
        <v>0</v>
      </c>
      <c r="J13">
        <f t="shared" si="0"/>
        <v>140</v>
      </c>
    </row>
    <row r="14" spans="1:10" ht="17" thickBot="1" x14ac:dyDescent="0.25">
      <c r="A14" s="89"/>
      <c r="B14" s="13" t="s">
        <v>27</v>
      </c>
      <c r="C14" s="13" t="s">
        <v>93</v>
      </c>
      <c r="D14" s="14">
        <v>3</v>
      </c>
      <c r="E14" s="14">
        <v>0</v>
      </c>
      <c r="F14" s="14">
        <v>0</v>
      </c>
      <c r="G14" s="14">
        <v>10</v>
      </c>
      <c r="H14" s="14">
        <v>39</v>
      </c>
      <c r="I14" s="14">
        <v>0</v>
      </c>
      <c r="J14">
        <f t="shared" si="0"/>
        <v>52</v>
      </c>
    </row>
    <row r="15" spans="1:10" ht="17" thickBot="1" x14ac:dyDescent="0.25">
      <c r="A15" s="89"/>
      <c r="B15" s="13" t="s">
        <v>36</v>
      </c>
      <c r="C15" s="13" t="s">
        <v>91</v>
      </c>
      <c r="D15" s="14">
        <v>0</v>
      </c>
      <c r="E15" s="14">
        <v>0</v>
      </c>
      <c r="F15" s="14">
        <v>0</v>
      </c>
      <c r="G15" s="14">
        <v>20</v>
      </c>
      <c r="H15" s="14">
        <v>0</v>
      </c>
      <c r="I15" s="14">
        <v>0</v>
      </c>
      <c r="J15">
        <f t="shared" si="0"/>
        <v>20</v>
      </c>
    </row>
    <row r="16" spans="1:10" ht="17" thickBot="1" x14ac:dyDescent="0.25">
      <c r="A16" s="89"/>
      <c r="B16" s="13" t="s">
        <v>24</v>
      </c>
      <c r="C16" s="13" t="s">
        <v>92</v>
      </c>
      <c r="D16" s="14">
        <v>0</v>
      </c>
      <c r="E16" s="14">
        <v>0</v>
      </c>
      <c r="F16" s="14">
        <v>0</v>
      </c>
      <c r="G16" s="14">
        <v>8</v>
      </c>
      <c r="H16" s="14">
        <v>0</v>
      </c>
      <c r="I16" s="14">
        <v>0</v>
      </c>
      <c r="J16">
        <f t="shared" si="0"/>
        <v>8</v>
      </c>
    </row>
    <row r="17" spans="1:10" ht="17" thickBot="1" x14ac:dyDescent="0.25">
      <c r="A17" s="88"/>
      <c r="B17" s="13" t="s">
        <v>18</v>
      </c>
      <c r="C17" s="13" t="s">
        <v>88</v>
      </c>
      <c r="D17" s="14">
        <v>489</v>
      </c>
      <c r="E17" s="14">
        <v>249</v>
      </c>
      <c r="F17" s="14">
        <v>0</v>
      </c>
      <c r="G17" s="14">
        <v>296</v>
      </c>
      <c r="H17" s="14">
        <v>572</v>
      </c>
      <c r="I17" s="14">
        <v>18</v>
      </c>
      <c r="J17">
        <f t="shared" si="0"/>
        <v>1624</v>
      </c>
    </row>
    <row r="18" spans="1:10" ht="41" customHeight="1" thickBot="1" x14ac:dyDescent="0.25">
      <c r="A18" s="87" t="s">
        <v>58</v>
      </c>
      <c r="B18" s="13" t="s">
        <v>21</v>
      </c>
      <c r="C18" s="13" t="s">
        <v>59</v>
      </c>
      <c r="D18" s="14">
        <v>1</v>
      </c>
      <c r="E18" s="14">
        <v>0</v>
      </c>
      <c r="F18" s="14">
        <v>229</v>
      </c>
      <c r="G18" s="14">
        <v>69</v>
      </c>
      <c r="H18" s="14">
        <v>203</v>
      </c>
      <c r="I18" s="14">
        <v>0</v>
      </c>
      <c r="J18">
        <f t="shared" si="0"/>
        <v>502</v>
      </c>
    </row>
    <row r="19" spans="1:10" ht="17" thickBot="1" x14ac:dyDescent="0.25">
      <c r="A19" s="89"/>
      <c r="B19" s="13" t="s">
        <v>27</v>
      </c>
      <c r="C19" s="13" t="s">
        <v>62</v>
      </c>
      <c r="D19" s="14">
        <v>521</v>
      </c>
      <c r="E19" s="14">
        <v>0</v>
      </c>
      <c r="F19" s="14">
        <v>6</v>
      </c>
      <c r="G19" s="14">
        <v>236</v>
      </c>
      <c r="H19" s="14">
        <v>805</v>
      </c>
      <c r="I19" s="14">
        <v>95</v>
      </c>
      <c r="J19">
        <f t="shared" si="0"/>
        <v>1663</v>
      </c>
    </row>
    <row r="20" spans="1:10" ht="17" thickBot="1" x14ac:dyDescent="0.25">
      <c r="A20" s="88"/>
      <c r="B20" s="13" t="s">
        <v>24</v>
      </c>
      <c r="C20" s="13" t="s">
        <v>61</v>
      </c>
      <c r="D20" s="14">
        <v>0</v>
      </c>
      <c r="E20" s="14">
        <v>0</v>
      </c>
      <c r="F20" s="14">
        <v>23</v>
      </c>
      <c r="G20" s="14">
        <v>66</v>
      </c>
      <c r="H20" s="14">
        <v>5</v>
      </c>
      <c r="I20" s="14">
        <v>96</v>
      </c>
      <c r="J20">
        <f t="shared" si="0"/>
        <v>190</v>
      </c>
    </row>
    <row r="21" spans="1:10" ht="17" thickBot="1" x14ac:dyDescent="0.25">
      <c r="A21" s="87" t="s">
        <v>51</v>
      </c>
      <c r="B21" s="13" t="s">
        <v>14</v>
      </c>
      <c r="C21" s="13" t="s">
        <v>50</v>
      </c>
      <c r="D21" s="14">
        <v>1</v>
      </c>
      <c r="E21" s="14">
        <v>0</v>
      </c>
      <c r="F21" s="14">
        <v>0</v>
      </c>
      <c r="G21" s="14">
        <v>0</v>
      </c>
      <c r="H21" s="14">
        <v>0</v>
      </c>
      <c r="I21" s="14">
        <v>0</v>
      </c>
      <c r="J21">
        <f t="shared" si="0"/>
        <v>1</v>
      </c>
    </row>
    <row r="22" spans="1:10" ht="17" thickBot="1" x14ac:dyDescent="0.25">
      <c r="A22" s="89"/>
      <c r="B22" s="13" t="s">
        <v>36</v>
      </c>
      <c r="C22" s="13" t="s">
        <v>53</v>
      </c>
      <c r="D22" s="14">
        <v>0</v>
      </c>
      <c r="E22" s="14">
        <v>0</v>
      </c>
      <c r="F22" s="14">
        <v>0</v>
      </c>
      <c r="G22" s="14">
        <v>128</v>
      </c>
      <c r="H22" s="14">
        <v>0</v>
      </c>
      <c r="I22" s="14">
        <v>0</v>
      </c>
      <c r="J22">
        <f t="shared" si="0"/>
        <v>128</v>
      </c>
    </row>
    <row r="23" spans="1:10" ht="17" thickBot="1" x14ac:dyDescent="0.25">
      <c r="A23" s="88"/>
      <c r="B23" s="13" t="s">
        <v>18</v>
      </c>
      <c r="C23" s="13" t="s">
        <v>52</v>
      </c>
      <c r="D23" s="14">
        <v>53</v>
      </c>
      <c r="E23" s="14">
        <v>4</v>
      </c>
      <c r="F23" s="14">
        <v>0</v>
      </c>
      <c r="G23" s="14">
        <v>93</v>
      </c>
      <c r="H23" s="14">
        <v>124</v>
      </c>
      <c r="I23" s="14">
        <v>5</v>
      </c>
      <c r="J23">
        <f t="shared" si="0"/>
        <v>279</v>
      </c>
    </row>
    <row r="24" spans="1:10" ht="26" customHeight="1" thickBot="1" x14ac:dyDescent="0.25">
      <c r="A24" s="87" t="s">
        <v>65</v>
      </c>
      <c r="B24" s="13" t="s">
        <v>21</v>
      </c>
      <c r="C24" s="13" t="s">
        <v>66</v>
      </c>
      <c r="D24" s="14">
        <v>390</v>
      </c>
      <c r="E24" s="14">
        <v>0</v>
      </c>
      <c r="F24" s="14">
        <v>0</v>
      </c>
      <c r="G24" s="14">
        <v>107</v>
      </c>
      <c r="H24" s="14">
        <v>6</v>
      </c>
      <c r="I24" s="14">
        <v>0</v>
      </c>
      <c r="J24">
        <f t="shared" si="0"/>
        <v>503</v>
      </c>
    </row>
    <row r="25" spans="1:10" ht="17" thickBot="1" x14ac:dyDescent="0.25">
      <c r="A25" s="89"/>
      <c r="B25" s="13" t="s">
        <v>36</v>
      </c>
      <c r="C25" s="13" t="s">
        <v>67</v>
      </c>
      <c r="D25" s="14">
        <v>0</v>
      </c>
      <c r="E25" s="14">
        <v>0</v>
      </c>
      <c r="F25" s="14">
        <v>53</v>
      </c>
      <c r="G25" s="14">
        <v>30</v>
      </c>
      <c r="H25" s="14">
        <v>0</v>
      </c>
      <c r="I25" s="14">
        <v>0</v>
      </c>
      <c r="J25">
        <f t="shared" si="0"/>
        <v>83</v>
      </c>
    </row>
    <row r="26" spans="1:10" ht="17" thickBot="1" x14ac:dyDescent="0.25">
      <c r="A26" s="88"/>
      <c r="B26" s="13" t="s">
        <v>24</v>
      </c>
      <c r="C26" s="13" t="s">
        <v>68</v>
      </c>
      <c r="D26" s="14">
        <v>412</v>
      </c>
      <c r="E26" s="14">
        <v>0</v>
      </c>
      <c r="F26" s="14">
        <v>0</v>
      </c>
      <c r="G26" s="14">
        <v>0</v>
      </c>
      <c r="H26" s="14">
        <v>380</v>
      </c>
      <c r="I26" s="14">
        <v>4</v>
      </c>
      <c r="J26">
        <f t="shared" si="0"/>
        <v>796</v>
      </c>
    </row>
    <row r="27" spans="1:10" ht="17" thickBot="1" x14ac:dyDescent="0.25">
      <c r="A27" s="87" t="s">
        <v>95</v>
      </c>
      <c r="B27" s="13" t="s">
        <v>21</v>
      </c>
      <c r="C27" s="13" t="s">
        <v>97</v>
      </c>
      <c r="D27" s="14">
        <v>0</v>
      </c>
      <c r="E27" s="14">
        <v>0</v>
      </c>
      <c r="F27" s="14">
        <v>0</v>
      </c>
      <c r="G27" s="14">
        <v>0</v>
      </c>
      <c r="H27" s="14">
        <v>30</v>
      </c>
      <c r="I27" s="14">
        <v>0</v>
      </c>
      <c r="J27">
        <f t="shared" si="0"/>
        <v>30</v>
      </c>
    </row>
    <row r="28" spans="1:10" ht="17" thickBot="1" x14ac:dyDescent="0.25">
      <c r="A28" s="89"/>
      <c r="B28" s="13" t="s">
        <v>27</v>
      </c>
      <c r="C28" s="13" t="s">
        <v>100</v>
      </c>
      <c r="D28" s="14">
        <v>57</v>
      </c>
      <c r="E28" s="14">
        <v>0</v>
      </c>
      <c r="F28" s="14">
        <v>12</v>
      </c>
      <c r="G28" s="14">
        <v>14</v>
      </c>
      <c r="H28" s="14">
        <v>0</v>
      </c>
      <c r="I28" s="14">
        <v>34</v>
      </c>
      <c r="J28">
        <f t="shared" si="0"/>
        <v>117</v>
      </c>
    </row>
    <row r="29" spans="1:10" ht="17" thickBot="1" x14ac:dyDescent="0.25">
      <c r="A29" s="89"/>
      <c r="B29" s="13" t="s">
        <v>36</v>
      </c>
      <c r="C29" s="13" t="s">
        <v>98</v>
      </c>
      <c r="D29" s="14">
        <v>0</v>
      </c>
      <c r="E29" s="14">
        <v>0</v>
      </c>
      <c r="F29" s="14">
        <v>0</v>
      </c>
      <c r="G29" s="14">
        <v>16</v>
      </c>
      <c r="H29" s="14">
        <v>0</v>
      </c>
      <c r="I29" s="14">
        <v>0</v>
      </c>
      <c r="J29">
        <f t="shared" si="0"/>
        <v>16</v>
      </c>
    </row>
    <row r="30" spans="1:10" ht="17" thickBot="1" x14ac:dyDescent="0.25">
      <c r="A30" s="89"/>
      <c r="B30" s="13" t="s">
        <v>24</v>
      </c>
      <c r="C30" s="13" t="s">
        <v>99</v>
      </c>
      <c r="D30" s="14">
        <v>0</v>
      </c>
      <c r="E30" s="14">
        <v>3</v>
      </c>
      <c r="F30" s="14">
        <v>0</v>
      </c>
      <c r="G30" s="14">
        <v>15</v>
      </c>
      <c r="H30" s="14">
        <v>0</v>
      </c>
      <c r="I30" s="14">
        <v>0</v>
      </c>
      <c r="J30">
        <f t="shared" si="0"/>
        <v>18</v>
      </c>
    </row>
    <row r="31" spans="1:10" ht="17" thickBot="1" x14ac:dyDescent="0.25">
      <c r="A31" s="88"/>
      <c r="B31" s="13" t="s">
        <v>18</v>
      </c>
      <c r="C31" s="13" t="s">
        <v>96</v>
      </c>
      <c r="D31" s="14">
        <v>27</v>
      </c>
      <c r="E31" s="14">
        <v>0</v>
      </c>
      <c r="F31" s="14">
        <v>0</v>
      </c>
      <c r="G31" s="14">
        <v>44</v>
      </c>
      <c r="H31" s="14">
        <v>0</v>
      </c>
      <c r="I31" s="14">
        <v>0</v>
      </c>
      <c r="J31">
        <f t="shared" si="0"/>
        <v>71</v>
      </c>
    </row>
    <row r="32" spans="1:10" ht="17" thickBot="1" x14ac:dyDescent="0.25">
      <c r="A32" s="13" t="s">
        <v>102</v>
      </c>
      <c r="B32" s="13" t="s">
        <v>24</v>
      </c>
      <c r="C32" s="13" t="s">
        <v>104</v>
      </c>
      <c r="D32" s="14">
        <v>0</v>
      </c>
      <c r="E32" s="14">
        <v>0</v>
      </c>
      <c r="F32" s="14">
        <v>0</v>
      </c>
      <c r="G32" s="14">
        <v>28</v>
      </c>
      <c r="H32" s="14">
        <v>1</v>
      </c>
      <c r="I32" s="14">
        <v>1</v>
      </c>
      <c r="J32">
        <f t="shared" si="0"/>
        <v>30</v>
      </c>
    </row>
    <row r="33" spans="1:10" ht="24" customHeight="1" thickBot="1" x14ac:dyDescent="0.25">
      <c r="A33" s="87" t="s">
        <v>32</v>
      </c>
      <c r="B33" s="13" t="s">
        <v>27</v>
      </c>
      <c r="C33" s="13" t="s">
        <v>38</v>
      </c>
      <c r="D33" s="14">
        <v>0</v>
      </c>
      <c r="E33" s="14">
        <v>0</v>
      </c>
      <c r="F33" s="14">
        <v>9</v>
      </c>
      <c r="G33" s="14">
        <v>0</v>
      </c>
      <c r="H33" s="14">
        <v>35</v>
      </c>
      <c r="I33" s="14">
        <v>0</v>
      </c>
      <c r="J33">
        <f t="shared" si="0"/>
        <v>44</v>
      </c>
    </row>
    <row r="34" spans="1:10" ht="17" thickBot="1" x14ac:dyDescent="0.25">
      <c r="A34" s="89"/>
      <c r="B34" s="13" t="s">
        <v>14</v>
      </c>
      <c r="C34" s="13" t="s">
        <v>31</v>
      </c>
      <c r="D34" s="14">
        <v>60</v>
      </c>
      <c r="E34" s="14">
        <v>0</v>
      </c>
      <c r="F34" s="14">
        <v>0</v>
      </c>
      <c r="G34" s="14">
        <v>0</v>
      </c>
      <c r="H34" s="14">
        <v>30</v>
      </c>
      <c r="I34" s="14">
        <v>0</v>
      </c>
      <c r="J34">
        <f t="shared" si="0"/>
        <v>90</v>
      </c>
    </row>
    <row r="35" spans="1:10" ht="17" thickBot="1" x14ac:dyDescent="0.25">
      <c r="A35" s="89"/>
      <c r="B35" s="13" t="s">
        <v>24</v>
      </c>
      <c r="C35" s="13" t="s">
        <v>37</v>
      </c>
      <c r="D35" s="14">
        <v>3</v>
      </c>
      <c r="E35" s="14">
        <v>0</v>
      </c>
      <c r="F35" s="14">
        <v>15</v>
      </c>
      <c r="G35" s="14">
        <v>199</v>
      </c>
      <c r="H35" s="14">
        <v>10</v>
      </c>
      <c r="I35" s="14">
        <v>9</v>
      </c>
      <c r="J35">
        <f t="shared" si="0"/>
        <v>236</v>
      </c>
    </row>
    <row r="36" spans="1:10" ht="17" thickBot="1" x14ac:dyDescent="0.25">
      <c r="A36" s="88"/>
      <c r="B36" s="13" t="s">
        <v>30</v>
      </c>
      <c r="C36" s="13" t="s">
        <v>39</v>
      </c>
      <c r="D36" s="14">
        <v>0</v>
      </c>
      <c r="E36" s="14">
        <v>0</v>
      </c>
      <c r="F36" s="14">
        <v>0</v>
      </c>
      <c r="G36" s="14">
        <v>44</v>
      </c>
      <c r="H36" s="14">
        <v>0</v>
      </c>
      <c r="I36" s="14">
        <v>0</v>
      </c>
      <c r="J36">
        <f t="shared" si="0"/>
        <v>44</v>
      </c>
    </row>
    <row r="37" spans="1:10" ht="17" thickBot="1" x14ac:dyDescent="0.25">
      <c r="A37" s="87" t="s">
        <v>76</v>
      </c>
      <c r="B37" s="13" t="s">
        <v>21</v>
      </c>
      <c r="C37" s="13" t="s">
        <v>78</v>
      </c>
      <c r="D37" s="14">
        <v>0</v>
      </c>
      <c r="E37" s="14">
        <v>0</v>
      </c>
      <c r="F37" s="14">
        <v>0</v>
      </c>
      <c r="G37" s="14">
        <v>461</v>
      </c>
      <c r="H37" s="14">
        <v>0</v>
      </c>
      <c r="I37" s="14">
        <v>0</v>
      </c>
      <c r="J37">
        <f t="shared" si="0"/>
        <v>461</v>
      </c>
    </row>
    <row r="38" spans="1:10" ht="17" thickBot="1" x14ac:dyDescent="0.25">
      <c r="A38" s="89"/>
      <c r="B38" s="13" t="s">
        <v>27</v>
      </c>
      <c r="C38" s="13" t="s">
        <v>80</v>
      </c>
      <c r="D38" s="14">
        <v>321</v>
      </c>
      <c r="E38" s="14">
        <v>0</v>
      </c>
      <c r="F38" s="14">
        <v>6</v>
      </c>
      <c r="G38" s="14">
        <v>8</v>
      </c>
      <c r="H38" s="14">
        <v>60</v>
      </c>
      <c r="I38" s="14">
        <v>0</v>
      </c>
      <c r="J38">
        <f t="shared" si="0"/>
        <v>395</v>
      </c>
    </row>
    <row r="39" spans="1:10" ht="17" thickBot="1" x14ac:dyDescent="0.25">
      <c r="A39" s="89"/>
      <c r="B39" s="13" t="s">
        <v>14</v>
      </c>
      <c r="C39" s="13" t="s">
        <v>75</v>
      </c>
      <c r="D39" s="14">
        <v>0</v>
      </c>
      <c r="E39" s="14">
        <v>0</v>
      </c>
      <c r="F39" s="14">
        <v>0</v>
      </c>
      <c r="G39" s="14">
        <v>19</v>
      </c>
      <c r="H39" s="14">
        <v>0</v>
      </c>
      <c r="I39" s="14">
        <v>3</v>
      </c>
      <c r="J39">
        <f t="shared" si="0"/>
        <v>22</v>
      </c>
    </row>
    <row r="40" spans="1:10" ht="17" thickBot="1" x14ac:dyDescent="0.25">
      <c r="A40" s="89"/>
      <c r="B40" s="13" t="s">
        <v>24</v>
      </c>
      <c r="C40" s="13" t="s">
        <v>79</v>
      </c>
      <c r="D40" s="14">
        <v>0</v>
      </c>
      <c r="E40" s="14">
        <v>0</v>
      </c>
      <c r="F40" s="14">
        <v>0</v>
      </c>
      <c r="G40" s="14">
        <v>2</v>
      </c>
      <c r="H40" s="14">
        <v>0</v>
      </c>
      <c r="I40" s="14">
        <v>0</v>
      </c>
      <c r="J40">
        <f t="shared" si="0"/>
        <v>2</v>
      </c>
    </row>
    <row r="41" spans="1:10" ht="17" thickBot="1" x14ac:dyDescent="0.25">
      <c r="A41" s="88"/>
      <c r="B41" s="13" t="s">
        <v>18</v>
      </c>
      <c r="C41" s="13" t="s">
        <v>77</v>
      </c>
      <c r="D41" s="14">
        <v>2</v>
      </c>
      <c r="E41" s="14">
        <v>0</v>
      </c>
      <c r="F41" s="14">
        <v>0</v>
      </c>
      <c r="G41" s="14">
        <v>0</v>
      </c>
      <c r="H41" s="14">
        <v>6</v>
      </c>
      <c r="I41" s="14">
        <v>46</v>
      </c>
      <c r="J41">
        <f t="shared" si="0"/>
        <v>54</v>
      </c>
    </row>
    <row r="42" spans="1:10" ht="26" customHeight="1" thickBot="1" x14ac:dyDescent="0.25">
      <c r="A42" s="87" t="s">
        <v>41</v>
      </c>
      <c r="B42" s="13" t="s">
        <v>14</v>
      </c>
      <c r="C42" s="13" t="s">
        <v>40</v>
      </c>
      <c r="D42" s="14">
        <v>40</v>
      </c>
      <c r="E42" s="14">
        <v>0</v>
      </c>
      <c r="F42" s="14">
        <v>0</v>
      </c>
      <c r="G42" s="14">
        <v>0</v>
      </c>
      <c r="H42" s="14">
        <v>3</v>
      </c>
      <c r="I42" s="14">
        <v>0</v>
      </c>
      <c r="J42">
        <f t="shared" si="0"/>
        <v>43</v>
      </c>
    </row>
    <row r="43" spans="1:10" ht="17" thickBot="1" x14ac:dyDescent="0.25">
      <c r="A43" s="89"/>
      <c r="B43" s="13" t="s">
        <v>36</v>
      </c>
      <c r="C43" s="13" t="s">
        <v>42</v>
      </c>
      <c r="D43" s="14">
        <v>0</v>
      </c>
      <c r="E43" s="14">
        <v>0</v>
      </c>
      <c r="F43" s="14">
        <v>0</v>
      </c>
      <c r="G43" s="14">
        <v>1</v>
      </c>
      <c r="H43" s="14">
        <v>0</v>
      </c>
      <c r="I43" s="14">
        <v>0</v>
      </c>
      <c r="J43">
        <f t="shared" si="0"/>
        <v>1</v>
      </c>
    </row>
    <row r="44" spans="1:10" ht="17" thickBot="1" x14ac:dyDescent="0.25">
      <c r="A44" s="88"/>
      <c r="B44" s="13" t="s">
        <v>24</v>
      </c>
      <c r="C44" s="13" t="s">
        <v>43</v>
      </c>
      <c r="D44" s="14">
        <v>89</v>
      </c>
      <c r="E44" s="14">
        <v>0</v>
      </c>
      <c r="F44" s="14">
        <v>0</v>
      </c>
      <c r="G44" s="14">
        <v>154</v>
      </c>
      <c r="H44" s="14">
        <v>79</v>
      </c>
      <c r="I44" s="14">
        <v>0</v>
      </c>
      <c r="J44">
        <f t="shared" si="0"/>
        <v>322</v>
      </c>
    </row>
    <row r="45" spans="1:10" ht="28" customHeight="1" thickBot="1" x14ac:dyDescent="0.25">
      <c r="A45" s="87" t="s">
        <v>55</v>
      </c>
      <c r="B45" s="13" t="s">
        <v>36</v>
      </c>
      <c r="C45" s="13" t="s">
        <v>56</v>
      </c>
      <c r="D45" s="14">
        <v>12</v>
      </c>
      <c r="E45" s="14">
        <v>0</v>
      </c>
      <c r="F45" s="14">
        <v>0</v>
      </c>
      <c r="G45" s="14">
        <v>400</v>
      </c>
      <c r="H45" s="14">
        <v>60</v>
      </c>
      <c r="I45" s="14">
        <v>215</v>
      </c>
      <c r="J45">
        <f t="shared" si="0"/>
        <v>687</v>
      </c>
    </row>
    <row r="46" spans="1:10" ht="17" thickBot="1" x14ac:dyDescent="0.25">
      <c r="A46" s="88"/>
      <c r="B46" s="13" t="s">
        <v>18</v>
      </c>
      <c r="C46" s="13" t="s">
        <v>54</v>
      </c>
      <c r="D46" s="14">
        <v>35</v>
      </c>
      <c r="E46" s="14">
        <v>1</v>
      </c>
      <c r="F46" s="14">
        <v>0</v>
      </c>
      <c r="G46" s="14">
        <v>98</v>
      </c>
      <c r="H46" s="14">
        <v>0</v>
      </c>
      <c r="I46" s="14">
        <v>0</v>
      </c>
      <c r="J46">
        <f t="shared" si="0"/>
        <v>134</v>
      </c>
    </row>
    <row r="47" spans="1:10" ht="65" thickBot="1" x14ac:dyDescent="0.25">
      <c r="A47" s="13" t="s">
        <v>71</v>
      </c>
      <c r="B47" s="13" t="s">
        <v>24</v>
      </c>
      <c r="C47" s="13" t="s">
        <v>73</v>
      </c>
      <c r="D47" s="14">
        <v>0</v>
      </c>
      <c r="E47" s="14">
        <v>0</v>
      </c>
      <c r="F47" s="14">
        <v>0</v>
      </c>
      <c r="G47" s="14">
        <v>12</v>
      </c>
      <c r="H47" s="14">
        <v>0</v>
      </c>
      <c r="I47" s="14">
        <v>0</v>
      </c>
      <c r="J47">
        <f t="shared" si="0"/>
        <v>12</v>
      </c>
    </row>
    <row r="48" spans="1:10" ht="17" thickBot="1" x14ac:dyDescent="0.25">
      <c r="A48" s="16" t="s">
        <v>82</v>
      </c>
      <c r="B48" s="16" t="s">
        <v>18</v>
      </c>
      <c r="C48" s="16" t="s">
        <v>81</v>
      </c>
      <c r="D48" s="17">
        <v>0</v>
      </c>
      <c r="E48" s="17">
        <v>3</v>
      </c>
      <c r="F48" s="17">
        <v>0</v>
      </c>
      <c r="G48" s="17">
        <v>0</v>
      </c>
      <c r="H48" s="17">
        <v>21</v>
      </c>
      <c r="I48" s="17">
        <v>0</v>
      </c>
      <c r="J48">
        <f t="shared" si="0"/>
        <v>24</v>
      </c>
    </row>
    <row r="49" spans="1:1" ht="17" thickTop="1" x14ac:dyDescent="0.2">
      <c r="A49" s="18"/>
    </row>
  </sheetData>
  <mergeCells count="13">
    <mergeCell ref="A18:A20"/>
    <mergeCell ref="A1:C1"/>
    <mergeCell ref="D1:I1"/>
    <mergeCell ref="A3:A7"/>
    <mergeCell ref="A8:A12"/>
    <mergeCell ref="A13:A17"/>
    <mergeCell ref="A45:A46"/>
    <mergeCell ref="A21:A23"/>
    <mergeCell ref="A24:A26"/>
    <mergeCell ref="A27:A31"/>
    <mergeCell ref="A33:A36"/>
    <mergeCell ref="A37:A41"/>
    <mergeCell ref="A42:A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305AB-6844-C443-A537-9295B205F01F}">
  <dimension ref="A1:P49"/>
  <sheetViews>
    <sheetView workbookViewId="0">
      <selection activeCell="Q15" sqref="Q15"/>
    </sheetView>
  </sheetViews>
  <sheetFormatPr baseColWidth="10" defaultRowHeight="16" x14ac:dyDescent="0.2"/>
  <sheetData>
    <row r="1" spans="1:16" ht="18" thickTop="1" thickBot="1" x14ac:dyDescent="0.25">
      <c r="A1" s="90" t="s">
        <v>177</v>
      </c>
      <c r="B1" s="90"/>
      <c r="C1" s="90"/>
      <c r="D1" s="91" t="s">
        <v>178</v>
      </c>
      <c r="E1" s="91"/>
      <c r="F1" s="91"/>
      <c r="G1" s="91"/>
      <c r="H1" s="91"/>
      <c r="I1" s="91"/>
    </row>
    <row r="2" spans="1:16" ht="33" thickBot="1" x14ac:dyDescent="0.25">
      <c r="A2" s="11" t="s">
        <v>4</v>
      </c>
      <c r="B2" s="11" t="s">
        <v>3</v>
      </c>
      <c r="C2" s="11" t="s">
        <v>179</v>
      </c>
      <c r="D2" s="12" t="s">
        <v>180</v>
      </c>
      <c r="E2" s="12" t="s">
        <v>181</v>
      </c>
      <c r="F2" s="12" t="s">
        <v>182</v>
      </c>
      <c r="G2" s="12" t="s">
        <v>183</v>
      </c>
      <c r="H2" s="12" t="s">
        <v>184</v>
      </c>
      <c r="I2" s="12" t="s">
        <v>185</v>
      </c>
      <c r="J2" s="68" t="s">
        <v>190</v>
      </c>
      <c r="K2" s="68" t="s">
        <v>180</v>
      </c>
      <c r="L2" s="68" t="s">
        <v>196</v>
      </c>
      <c r="M2" s="68" t="s">
        <v>182</v>
      </c>
      <c r="N2" s="68" t="s">
        <v>183</v>
      </c>
      <c r="O2" s="68" t="s">
        <v>197</v>
      </c>
      <c r="P2" s="68" t="s">
        <v>185</v>
      </c>
    </row>
    <row r="3" spans="1:16" ht="18" thickTop="1" thickBot="1" x14ac:dyDescent="0.25">
      <c r="A3" s="92" t="s">
        <v>15</v>
      </c>
      <c r="B3" s="67" t="s">
        <v>21</v>
      </c>
      <c r="C3" s="67" t="s">
        <v>19</v>
      </c>
      <c r="D3" s="14">
        <v>78</v>
      </c>
      <c r="E3" s="14">
        <v>0</v>
      </c>
      <c r="F3" s="14">
        <v>0</v>
      </c>
      <c r="G3" s="14">
        <v>59</v>
      </c>
      <c r="H3" s="14">
        <v>35</v>
      </c>
      <c r="I3" s="14">
        <v>6</v>
      </c>
      <c r="J3">
        <f>SUM(D3:I3)</f>
        <v>178</v>
      </c>
      <c r="K3" s="93">
        <f>SUM(D3:D7)</f>
        <v>1442</v>
      </c>
      <c r="L3" s="93">
        <f t="shared" ref="L3:P3" si="0">SUM(E3:E7)</f>
        <v>11</v>
      </c>
      <c r="M3" s="93">
        <f t="shared" si="0"/>
        <v>680</v>
      </c>
      <c r="N3" s="93">
        <f t="shared" si="0"/>
        <v>1853</v>
      </c>
      <c r="O3" s="93">
        <f t="shared" si="0"/>
        <v>1657</v>
      </c>
      <c r="P3" s="93">
        <f t="shared" si="0"/>
        <v>934</v>
      </c>
    </row>
    <row r="4" spans="1:16" ht="17" thickBot="1" x14ac:dyDescent="0.25">
      <c r="A4" s="89"/>
      <c r="B4" s="67" t="s">
        <v>27</v>
      </c>
      <c r="C4" s="67" t="s">
        <v>25</v>
      </c>
      <c r="D4" s="14">
        <v>534</v>
      </c>
      <c r="E4" s="14">
        <v>0</v>
      </c>
      <c r="F4" s="14">
        <v>70</v>
      </c>
      <c r="G4" s="14">
        <v>191</v>
      </c>
      <c r="H4" s="15">
        <v>1007</v>
      </c>
      <c r="I4" s="14">
        <v>279</v>
      </c>
      <c r="J4">
        <f t="shared" ref="J4:J48" si="1">SUM(D4:I4)</f>
        <v>2081</v>
      </c>
      <c r="K4" s="93"/>
      <c r="L4" s="93"/>
      <c r="M4" s="93"/>
      <c r="N4" s="93"/>
      <c r="O4" s="93"/>
      <c r="P4" s="93"/>
    </row>
    <row r="5" spans="1:16" ht="17" thickBot="1" x14ac:dyDescent="0.25">
      <c r="A5" s="89"/>
      <c r="B5" s="67" t="s">
        <v>14</v>
      </c>
      <c r="C5" s="67" t="s">
        <v>12</v>
      </c>
      <c r="D5" s="14">
        <v>622</v>
      </c>
      <c r="E5" s="14">
        <v>0</v>
      </c>
      <c r="F5" s="14">
        <v>25</v>
      </c>
      <c r="G5" s="14">
        <v>478</v>
      </c>
      <c r="H5" s="14">
        <v>223</v>
      </c>
      <c r="I5" s="14">
        <v>433</v>
      </c>
      <c r="J5">
        <f t="shared" si="1"/>
        <v>1781</v>
      </c>
      <c r="K5" s="93"/>
      <c r="L5" s="93"/>
      <c r="M5" s="93"/>
      <c r="N5" s="93"/>
      <c r="O5" s="93"/>
      <c r="P5" s="93"/>
    </row>
    <row r="6" spans="1:16" ht="17" thickBot="1" x14ac:dyDescent="0.25">
      <c r="A6" s="89"/>
      <c r="B6" s="67" t="s">
        <v>24</v>
      </c>
      <c r="C6" s="67" t="s">
        <v>22</v>
      </c>
      <c r="D6" s="14">
        <v>208</v>
      </c>
      <c r="E6" s="14">
        <v>11</v>
      </c>
      <c r="F6" s="14">
        <v>585</v>
      </c>
      <c r="G6" s="14">
        <v>896</v>
      </c>
      <c r="H6" s="14">
        <v>390</v>
      </c>
      <c r="I6" s="14">
        <v>184</v>
      </c>
      <c r="J6">
        <f t="shared" si="1"/>
        <v>2274</v>
      </c>
      <c r="K6" s="93"/>
      <c r="L6" s="93"/>
      <c r="M6" s="93"/>
      <c r="N6" s="93"/>
      <c r="O6" s="93"/>
      <c r="P6" s="93"/>
    </row>
    <row r="7" spans="1:16" ht="17" thickBot="1" x14ac:dyDescent="0.25">
      <c r="A7" s="88"/>
      <c r="B7" s="67" t="s">
        <v>30</v>
      </c>
      <c r="C7" s="67" t="s">
        <v>28</v>
      </c>
      <c r="D7" s="14">
        <v>0</v>
      </c>
      <c r="E7" s="14">
        <v>0</v>
      </c>
      <c r="F7" s="14">
        <v>0</v>
      </c>
      <c r="G7" s="14">
        <v>229</v>
      </c>
      <c r="H7" s="14">
        <v>2</v>
      </c>
      <c r="I7" s="14">
        <v>32</v>
      </c>
      <c r="J7">
        <f t="shared" si="1"/>
        <v>263</v>
      </c>
      <c r="K7" s="93"/>
      <c r="L7" s="93"/>
      <c r="M7" s="93"/>
      <c r="N7" s="93"/>
      <c r="O7" s="93"/>
      <c r="P7" s="93"/>
    </row>
    <row r="8" spans="1:16" ht="17" thickBot="1" x14ac:dyDescent="0.25">
      <c r="A8" s="87" t="s">
        <v>45</v>
      </c>
      <c r="B8" s="67" t="s">
        <v>21</v>
      </c>
      <c r="C8" s="67" t="s">
        <v>47</v>
      </c>
      <c r="D8" s="14">
        <v>0</v>
      </c>
      <c r="E8" s="14">
        <v>0</v>
      </c>
      <c r="F8" s="14">
        <v>0</v>
      </c>
      <c r="G8" s="14">
        <v>324</v>
      </c>
      <c r="H8" s="14">
        <v>0</v>
      </c>
      <c r="I8" s="14">
        <v>12</v>
      </c>
      <c r="J8">
        <f t="shared" si="1"/>
        <v>336</v>
      </c>
      <c r="K8" s="93">
        <f>SUM(D8:D12)</f>
        <v>1429</v>
      </c>
      <c r="L8" s="93">
        <f t="shared" ref="L8:P8" si="2">SUM(E8:E12)</f>
        <v>18</v>
      </c>
      <c r="M8" s="93">
        <f t="shared" si="2"/>
        <v>65</v>
      </c>
      <c r="N8" s="93">
        <f t="shared" si="2"/>
        <v>3412</v>
      </c>
      <c r="O8" s="93">
        <f t="shared" si="2"/>
        <v>686</v>
      </c>
      <c r="P8" s="93">
        <f t="shared" si="2"/>
        <v>219</v>
      </c>
    </row>
    <row r="9" spans="1:16" ht="17" thickBot="1" x14ac:dyDescent="0.25">
      <c r="A9" s="89"/>
      <c r="B9" s="67" t="s">
        <v>14</v>
      </c>
      <c r="C9" s="67" t="s">
        <v>44</v>
      </c>
      <c r="D9" s="14">
        <v>74</v>
      </c>
      <c r="E9" s="14">
        <v>0</v>
      </c>
      <c r="F9" s="14">
        <v>0</v>
      </c>
      <c r="G9" s="14">
        <v>0</v>
      </c>
      <c r="H9" s="14">
        <v>0</v>
      </c>
      <c r="I9" s="14">
        <v>0</v>
      </c>
      <c r="J9">
        <f t="shared" si="1"/>
        <v>74</v>
      </c>
      <c r="K9" s="93"/>
      <c r="L9" s="93"/>
      <c r="M9" s="93"/>
      <c r="N9" s="93"/>
      <c r="O9" s="93"/>
      <c r="P9" s="93"/>
    </row>
    <row r="10" spans="1:16" ht="17" thickBot="1" x14ac:dyDescent="0.25">
      <c r="A10" s="89"/>
      <c r="B10" s="67" t="s">
        <v>36</v>
      </c>
      <c r="C10" s="67" t="s">
        <v>48</v>
      </c>
      <c r="D10" s="14">
        <v>22</v>
      </c>
      <c r="E10" s="14">
        <v>0</v>
      </c>
      <c r="F10" s="14">
        <v>7</v>
      </c>
      <c r="G10" s="14">
        <v>377</v>
      </c>
      <c r="H10" s="14">
        <v>450</v>
      </c>
      <c r="I10" s="14">
        <v>0</v>
      </c>
      <c r="J10">
        <f t="shared" si="1"/>
        <v>856</v>
      </c>
      <c r="K10" s="93"/>
      <c r="L10" s="93"/>
      <c r="M10" s="93"/>
      <c r="N10" s="93"/>
      <c r="O10" s="93"/>
      <c r="P10" s="93"/>
    </row>
    <row r="11" spans="1:16" ht="17" thickBot="1" x14ac:dyDescent="0.25">
      <c r="A11" s="89"/>
      <c r="B11" s="67" t="s">
        <v>24</v>
      </c>
      <c r="C11" s="67" t="s">
        <v>49</v>
      </c>
      <c r="D11" s="14">
        <v>324</v>
      </c>
      <c r="E11" s="14">
        <v>0</v>
      </c>
      <c r="F11" s="14">
        <v>16</v>
      </c>
      <c r="G11" s="14">
        <v>12</v>
      </c>
      <c r="H11" s="14">
        <v>47</v>
      </c>
      <c r="I11" s="14">
        <v>178</v>
      </c>
      <c r="J11">
        <f t="shared" si="1"/>
        <v>577</v>
      </c>
      <c r="K11" s="93"/>
      <c r="L11" s="93"/>
      <c r="M11" s="93"/>
      <c r="N11" s="93"/>
      <c r="O11" s="93"/>
      <c r="P11" s="93"/>
    </row>
    <row r="12" spans="1:16" ht="17" thickBot="1" x14ac:dyDescent="0.25">
      <c r="A12" s="88"/>
      <c r="B12" s="67" t="s">
        <v>18</v>
      </c>
      <c r="C12" s="67" t="s">
        <v>46</v>
      </c>
      <c r="D12" s="15">
        <v>1009</v>
      </c>
      <c r="E12" s="14">
        <v>18</v>
      </c>
      <c r="F12" s="14">
        <v>42</v>
      </c>
      <c r="G12" s="15">
        <v>2699</v>
      </c>
      <c r="H12" s="14">
        <v>189</v>
      </c>
      <c r="I12" s="14">
        <v>29</v>
      </c>
      <c r="J12">
        <f t="shared" si="1"/>
        <v>3986</v>
      </c>
      <c r="K12" s="93"/>
      <c r="L12" s="93"/>
      <c r="M12" s="93"/>
      <c r="N12" s="93"/>
      <c r="O12" s="93"/>
      <c r="P12" s="93"/>
    </row>
    <row r="13" spans="1:16" ht="17" thickBot="1" x14ac:dyDescent="0.25">
      <c r="A13" s="87" t="s">
        <v>89</v>
      </c>
      <c r="B13" s="67" t="s">
        <v>21</v>
      </c>
      <c r="C13" s="67" t="s">
        <v>90</v>
      </c>
      <c r="D13" s="14">
        <v>0</v>
      </c>
      <c r="E13" s="14">
        <v>48</v>
      </c>
      <c r="F13" s="14">
        <v>76</v>
      </c>
      <c r="G13" s="14">
        <v>16</v>
      </c>
      <c r="H13" s="14">
        <v>0</v>
      </c>
      <c r="I13" s="14">
        <v>0</v>
      </c>
      <c r="J13">
        <f t="shared" si="1"/>
        <v>140</v>
      </c>
      <c r="K13" s="93">
        <f>SUM(D13:D17)</f>
        <v>492</v>
      </c>
      <c r="L13" s="93">
        <f t="shared" ref="L13:P13" si="3">SUM(E13:E17)</f>
        <v>297</v>
      </c>
      <c r="M13" s="93">
        <f t="shared" si="3"/>
        <v>76</v>
      </c>
      <c r="N13" s="93">
        <f t="shared" si="3"/>
        <v>350</v>
      </c>
      <c r="O13">
        <f t="shared" si="3"/>
        <v>611</v>
      </c>
      <c r="P13">
        <f t="shared" si="3"/>
        <v>18</v>
      </c>
    </row>
    <row r="14" spans="1:16" ht="17" thickBot="1" x14ac:dyDescent="0.25">
      <c r="A14" s="89"/>
      <c r="B14" s="67" t="s">
        <v>27</v>
      </c>
      <c r="C14" s="67" t="s">
        <v>93</v>
      </c>
      <c r="D14" s="14">
        <v>3</v>
      </c>
      <c r="E14" s="14">
        <v>0</v>
      </c>
      <c r="F14" s="14">
        <v>0</v>
      </c>
      <c r="G14" s="14">
        <v>10</v>
      </c>
      <c r="H14" s="14">
        <v>39</v>
      </c>
      <c r="I14" s="14">
        <v>0</v>
      </c>
      <c r="J14">
        <f t="shared" si="1"/>
        <v>52</v>
      </c>
      <c r="K14" s="93"/>
      <c r="L14" s="93"/>
      <c r="M14" s="93"/>
      <c r="N14" s="93"/>
    </row>
    <row r="15" spans="1:16" ht="17" thickBot="1" x14ac:dyDescent="0.25">
      <c r="A15" s="89"/>
      <c r="B15" s="67" t="s">
        <v>36</v>
      </c>
      <c r="C15" s="67" t="s">
        <v>91</v>
      </c>
      <c r="D15" s="14">
        <v>0</v>
      </c>
      <c r="E15" s="14">
        <v>0</v>
      </c>
      <c r="F15" s="14">
        <v>0</v>
      </c>
      <c r="G15" s="14">
        <v>20</v>
      </c>
      <c r="H15" s="14">
        <v>0</v>
      </c>
      <c r="I15" s="14">
        <v>0</v>
      </c>
      <c r="J15">
        <f t="shared" si="1"/>
        <v>20</v>
      </c>
      <c r="K15" s="93"/>
      <c r="L15" s="93"/>
      <c r="M15" s="93"/>
      <c r="N15" s="93"/>
    </row>
    <row r="16" spans="1:16" ht="17" thickBot="1" x14ac:dyDescent="0.25">
      <c r="A16" s="89"/>
      <c r="B16" s="67" t="s">
        <v>24</v>
      </c>
      <c r="C16" s="67" t="s">
        <v>92</v>
      </c>
      <c r="D16" s="14">
        <v>0</v>
      </c>
      <c r="E16" s="14">
        <v>0</v>
      </c>
      <c r="F16" s="14">
        <v>0</v>
      </c>
      <c r="G16" s="14">
        <v>8</v>
      </c>
      <c r="H16" s="14">
        <v>0</v>
      </c>
      <c r="I16" s="14">
        <v>0</v>
      </c>
      <c r="J16">
        <f t="shared" si="1"/>
        <v>8</v>
      </c>
      <c r="K16" s="93"/>
      <c r="L16" s="93"/>
      <c r="M16" s="93"/>
      <c r="N16" s="93"/>
    </row>
    <row r="17" spans="1:16" ht="17" thickBot="1" x14ac:dyDescent="0.25">
      <c r="A17" s="88"/>
      <c r="B17" s="67" t="s">
        <v>18</v>
      </c>
      <c r="C17" s="67" t="s">
        <v>88</v>
      </c>
      <c r="D17" s="14">
        <v>489</v>
      </c>
      <c r="E17" s="14">
        <v>249</v>
      </c>
      <c r="F17" s="14">
        <v>0</v>
      </c>
      <c r="G17" s="14">
        <v>296</v>
      </c>
      <c r="H17" s="14">
        <v>572</v>
      </c>
      <c r="I17" s="14">
        <v>18</v>
      </c>
      <c r="J17">
        <f t="shared" si="1"/>
        <v>1624</v>
      </c>
      <c r="K17" s="93"/>
      <c r="L17" s="93"/>
      <c r="M17" s="93"/>
      <c r="N17" s="93"/>
    </row>
    <row r="18" spans="1:16" ht="17" thickBot="1" x14ac:dyDescent="0.25">
      <c r="A18" s="87" t="s">
        <v>58</v>
      </c>
      <c r="B18" s="67" t="s">
        <v>21</v>
      </c>
      <c r="C18" s="67" t="s">
        <v>59</v>
      </c>
      <c r="D18" s="14">
        <v>1</v>
      </c>
      <c r="E18" s="14">
        <v>0</v>
      </c>
      <c r="F18" s="14">
        <v>229</v>
      </c>
      <c r="G18" s="14">
        <v>69</v>
      </c>
      <c r="H18" s="14">
        <v>203</v>
      </c>
      <c r="I18" s="14">
        <v>0</v>
      </c>
      <c r="J18">
        <f t="shared" si="1"/>
        <v>502</v>
      </c>
      <c r="K18">
        <f>SUM(D18:D20)</f>
        <v>522</v>
      </c>
      <c r="L18">
        <f t="shared" ref="L18:P18" si="4">SUM(E18:E20)</f>
        <v>0</v>
      </c>
      <c r="M18">
        <f t="shared" si="4"/>
        <v>258</v>
      </c>
      <c r="N18">
        <f t="shared" si="4"/>
        <v>371</v>
      </c>
      <c r="O18">
        <f t="shared" si="4"/>
        <v>1013</v>
      </c>
      <c r="P18">
        <f t="shared" si="4"/>
        <v>191</v>
      </c>
    </row>
    <row r="19" spans="1:16" ht="17" thickBot="1" x14ac:dyDescent="0.25">
      <c r="A19" s="89"/>
      <c r="B19" s="67" t="s">
        <v>27</v>
      </c>
      <c r="C19" s="67" t="s">
        <v>62</v>
      </c>
      <c r="D19" s="14">
        <v>521</v>
      </c>
      <c r="E19" s="14">
        <v>0</v>
      </c>
      <c r="F19" s="14">
        <v>6</v>
      </c>
      <c r="G19" s="14">
        <v>236</v>
      </c>
      <c r="H19" s="14">
        <v>805</v>
      </c>
      <c r="I19" s="14">
        <v>95</v>
      </c>
      <c r="J19">
        <f t="shared" si="1"/>
        <v>1663</v>
      </c>
    </row>
    <row r="20" spans="1:16" ht="17" thickBot="1" x14ac:dyDescent="0.25">
      <c r="A20" s="88"/>
      <c r="B20" s="67" t="s">
        <v>24</v>
      </c>
      <c r="C20" s="67" t="s">
        <v>61</v>
      </c>
      <c r="D20" s="14">
        <v>0</v>
      </c>
      <c r="E20" s="14">
        <v>0</v>
      </c>
      <c r="F20" s="14">
        <v>23</v>
      </c>
      <c r="G20" s="14">
        <v>66</v>
      </c>
      <c r="H20" s="14">
        <v>5</v>
      </c>
      <c r="I20" s="14">
        <v>96</v>
      </c>
      <c r="J20">
        <f t="shared" si="1"/>
        <v>190</v>
      </c>
    </row>
    <row r="21" spans="1:16" ht="17" thickBot="1" x14ac:dyDescent="0.25">
      <c r="A21" s="87" t="s">
        <v>51</v>
      </c>
      <c r="B21" s="67" t="s">
        <v>14</v>
      </c>
      <c r="C21" s="67" t="s">
        <v>50</v>
      </c>
      <c r="D21" s="14">
        <v>1</v>
      </c>
      <c r="E21" s="14">
        <v>0</v>
      </c>
      <c r="F21" s="14">
        <v>0</v>
      </c>
      <c r="G21" s="14">
        <v>0</v>
      </c>
      <c r="H21" s="14">
        <v>0</v>
      </c>
      <c r="I21" s="14">
        <v>0</v>
      </c>
      <c r="J21">
        <f t="shared" si="1"/>
        <v>1</v>
      </c>
      <c r="K21">
        <f>SUM(D21:D23)</f>
        <v>54</v>
      </c>
      <c r="L21">
        <f t="shared" ref="L21:P21" si="5">SUM(E21:E23)</f>
        <v>4</v>
      </c>
      <c r="M21">
        <f t="shared" si="5"/>
        <v>0</v>
      </c>
      <c r="N21">
        <f t="shared" si="5"/>
        <v>221</v>
      </c>
      <c r="O21">
        <f t="shared" si="5"/>
        <v>124</v>
      </c>
      <c r="P21">
        <f t="shared" si="5"/>
        <v>5</v>
      </c>
    </row>
    <row r="22" spans="1:16" ht="17" thickBot="1" x14ac:dyDescent="0.25">
      <c r="A22" s="89"/>
      <c r="B22" s="67" t="s">
        <v>36</v>
      </c>
      <c r="C22" s="67" t="s">
        <v>53</v>
      </c>
      <c r="D22" s="14">
        <v>0</v>
      </c>
      <c r="E22" s="14">
        <v>0</v>
      </c>
      <c r="F22" s="14">
        <v>0</v>
      </c>
      <c r="G22" s="14">
        <v>128</v>
      </c>
      <c r="H22" s="14">
        <v>0</v>
      </c>
      <c r="I22" s="14">
        <v>0</v>
      </c>
      <c r="J22">
        <f t="shared" si="1"/>
        <v>128</v>
      </c>
    </row>
    <row r="23" spans="1:16" ht="17" thickBot="1" x14ac:dyDescent="0.25">
      <c r="A23" s="88"/>
      <c r="B23" s="67" t="s">
        <v>18</v>
      </c>
      <c r="C23" s="67" t="s">
        <v>52</v>
      </c>
      <c r="D23" s="14">
        <v>53</v>
      </c>
      <c r="E23" s="14">
        <v>4</v>
      </c>
      <c r="F23" s="14">
        <v>0</v>
      </c>
      <c r="G23" s="14">
        <v>93</v>
      </c>
      <c r="H23" s="14">
        <v>124</v>
      </c>
      <c r="I23" s="14">
        <v>5</v>
      </c>
      <c r="J23">
        <f t="shared" si="1"/>
        <v>279</v>
      </c>
    </row>
    <row r="24" spans="1:16" ht="17" thickBot="1" x14ac:dyDescent="0.25">
      <c r="A24" s="87" t="s">
        <v>65</v>
      </c>
      <c r="B24" s="67" t="s">
        <v>21</v>
      </c>
      <c r="C24" s="67" t="s">
        <v>66</v>
      </c>
      <c r="D24" s="14">
        <v>390</v>
      </c>
      <c r="E24" s="14">
        <v>0</v>
      </c>
      <c r="F24" s="14">
        <v>0</v>
      </c>
      <c r="G24" s="14">
        <v>107</v>
      </c>
      <c r="H24" s="14">
        <v>6</v>
      </c>
      <c r="I24" s="14">
        <v>0</v>
      </c>
      <c r="J24">
        <f t="shared" si="1"/>
        <v>503</v>
      </c>
      <c r="K24">
        <f>SUM(D24:D26)</f>
        <v>802</v>
      </c>
      <c r="L24">
        <f t="shared" ref="L24:P24" si="6">SUM(E24:E26)</f>
        <v>0</v>
      </c>
      <c r="M24">
        <f t="shared" si="6"/>
        <v>53</v>
      </c>
      <c r="N24">
        <f t="shared" si="6"/>
        <v>137</v>
      </c>
      <c r="O24">
        <f t="shared" si="6"/>
        <v>386</v>
      </c>
      <c r="P24">
        <f t="shared" si="6"/>
        <v>4</v>
      </c>
    </row>
    <row r="25" spans="1:16" ht="17" thickBot="1" x14ac:dyDescent="0.25">
      <c r="A25" s="89"/>
      <c r="B25" s="67" t="s">
        <v>36</v>
      </c>
      <c r="C25" s="67" t="s">
        <v>67</v>
      </c>
      <c r="D25" s="14">
        <v>0</v>
      </c>
      <c r="E25" s="14">
        <v>0</v>
      </c>
      <c r="F25" s="14">
        <v>53</v>
      </c>
      <c r="G25" s="14">
        <v>30</v>
      </c>
      <c r="H25" s="14">
        <v>0</v>
      </c>
      <c r="I25" s="14">
        <v>0</v>
      </c>
      <c r="J25">
        <f t="shared" si="1"/>
        <v>83</v>
      </c>
    </row>
    <row r="26" spans="1:16" ht="17" thickBot="1" x14ac:dyDescent="0.25">
      <c r="A26" s="88"/>
      <c r="B26" s="67" t="s">
        <v>24</v>
      </c>
      <c r="C26" s="67" t="s">
        <v>68</v>
      </c>
      <c r="D26" s="14">
        <v>412</v>
      </c>
      <c r="E26" s="14">
        <v>0</v>
      </c>
      <c r="F26" s="14">
        <v>0</v>
      </c>
      <c r="G26" s="14">
        <v>0</v>
      </c>
      <c r="H26" s="14">
        <v>380</v>
      </c>
      <c r="I26" s="14">
        <v>4</v>
      </c>
      <c r="J26">
        <f t="shared" si="1"/>
        <v>796</v>
      </c>
    </row>
    <row r="27" spans="1:16" ht="17" thickBot="1" x14ac:dyDescent="0.25">
      <c r="A27" s="87" t="s">
        <v>95</v>
      </c>
      <c r="B27" s="67" t="s">
        <v>21</v>
      </c>
      <c r="C27" s="67" t="s">
        <v>97</v>
      </c>
      <c r="D27" s="14">
        <v>0</v>
      </c>
      <c r="E27" s="14">
        <v>0</v>
      </c>
      <c r="F27" s="14">
        <v>0</v>
      </c>
      <c r="G27" s="14">
        <v>0</v>
      </c>
      <c r="H27" s="14">
        <v>30</v>
      </c>
      <c r="I27" s="14">
        <v>0</v>
      </c>
      <c r="J27">
        <f t="shared" si="1"/>
        <v>30</v>
      </c>
      <c r="K27">
        <f>SUM(D27:D31)</f>
        <v>84</v>
      </c>
      <c r="L27">
        <f t="shared" ref="L27:P27" si="7">SUM(E27:E31)</f>
        <v>3</v>
      </c>
      <c r="M27">
        <f t="shared" si="7"/>
        <v>12</v>
      </c>
      <c r="N27">
        <f t="shared" si="7"/>
        <v>89</v>
      </c>
      <c r="O27">
        <f t="shared" si="7"/>
        <v>30</v>
      </c>
      <c r="P27">
        <f t="shared" si="7"/>
        <v>34</v>
      </c>
    </row>
    <row r="28" spans="1:16" ht="17" thickBot="1" x14ac:dyDescent="0.25">
      <c r="A28" s="89"/>
      <c r="B28" s="67" t="s">
        <v>27</v>
      </c>
      <c r="C28" s="67" t="s">
        <v>100</v>
      </c>
      <c r="D28" s="14">
        <v>57</v>
      </c>
      <c r="E28" s="14">
        <v>0</v>
      </c>
      <c r="F28" s="14">
        <v>12</v>
      </c>
      <c r="G28" s="14">
        <v>14</v>
      </c>
      <c r="H28" s="14">
        <v>0</v>
      </c>
      <c r="I28" s="14">
        <v>34</v>
      </c>
      <c r="J28">
        <f t="shared" si="1"/>
        <v>117</v>
      </c>
    </row>
    <row r="29" spans="1:16" ht="17" thickBot="1" x14ac:dyDescent="0.25">
      <c r="A29" s="89"/>
      <c r="B29" s="67" t="s">
        <v>36</v>
      </c>
      <c r="C29" s="67" t="s">
        <v>98</v>
      </c>
      <c r="D29" s="14">
        <v>0</v>
      </c>
      <c r="E29" s="14">
        <v>0</v>
      </c>
      <c r="F29" s="14">
        <v>0</v>
      </c>
      <c r="G29" s="14">
        <v>16</v>
      </c>
      <c r="H29" s="14">
        <v>0</v>
      </c>
      <c r="I29" s="14">
        <v>0</v>
      </c>
      <c r="J29">
        <f t="shared" si="1"/>
        <v>16</v>
      </c>
    </row>
    <row r="30" spans="1:16" ht="17" thickBot="1" x14ac:dyDescent="0.25">
      <c r="A30" s="89"/>
      <c r="B30" s="67" t="s">
        <v>24</v>
      </c>
      <c r="C30" s="67" t="s">
        <v>99</v>
      </c>
      <c r="D30" s="14">
        <v>0</v>
      </c>
      <c r="E30" s="14">
        <v>3</v>
      </c>
      <c r="F30" s="14">
        <v>0</v>
      </c>
      <c r="G30" s="14">
        <v>15</v>
      </c>
      <c r="H30" s="14">
        <v>0</v>
      </c>
      <c r="I30" s="14">
        <v>0</v>
      </c>
      <c r="J30">
        <f t="shared" si="1"/>
        <v>18</v>
      </c>
    </row>
    <row r="31" spans="1:16" ht="17" thickBot="1" x14ac:dyDescent="0.25">
      <c r="A31" s="88"/>
      <c r="B31" s="67" t="s">
        <v>18</v>
      </c>
      <c r="C31" s="67" t="s">
        <v>96</v>
      </c>
      <c r="D31" s="14">
        <v>27</v>
      </c>
      <c r="E31" s="14">
        <v>0</v>
      </c>
      <c r="F31" s="14">
        <v>0</v>
      </c>
      <c r="G31" s="14">
        <v>44</v>
      </c>
      <c r="H31" s="14">
        <v>0</v>
      </c>
      <c r="I31" s="14">
        <v>0</v>
      </c>
      <c r="J31">
        <f t="shared" si="1"/>
        <v>71</v>
      </c>
    </row>
    <row r="32" spans="1:16" ht="17" thickBot="1" x14ac:dyDescent="0.25">
      <c r="A32" s="67" t="s">
        <v>102</v>
      </c>
      <c r="B32" s="67" t="s">
        <v>24</v>
      </c>
      <c r="C32" s="67" t="s">
        <v>104</v>
      </c>
      <c r="D32" s="14">
        <v>0</v>
      </c>
      <c r="E32" s="14">
        <v>0</v>
      </c>
      <c r="F32" s="14">
        <v>0</v>
      </c>
      <c r="G32" s="14">
        <v>28</v>
      </c>
      <c r="H32" s="14">
        <v>1</v>
      </c>
      <c r="I32" s="14">
        <v>1</v>
      </c>
      <c r="J32">
        <f t="shared" si="1"/>
        <v>30</v>
      </c>
      <c r="K32">
        <f>D32</f>
        <v>0</v>
      </c>
      <c r="L32">
        <f t="shared" ref="L32:P32" si="8">E32</f>
        <v>0</v>
      </c>
      <c r="M32">
        <f t="shared" si="8"/>
        <v>0</v>
      </c>
      <c r="N32">
        <f t="shared" si="8"/>
        <v>28</v>
      </c>
      <c r="O32">
        <f t="shared" si="8"/>
        <v>1</v>
      </c>
      <c r="P32">
        <f t="shared" si="8"/>
        <v>1</v>
      </c>
    </row>
    <row r="33" spans="1:16" ht="17" thickBot="1" x14ac:dyDescent="0.25">
      <c r="A33" s="87" t="s">
        <v>32</v>
      </c>
      <c r="B33" s="67" t="s">
        <v>27</v>
      </c>
      <c r="C33" s="67" t="s">
        <v>38</v>
      </c>
      <c r="D33" s="14">
        <v>0</v>
      </c>
      <c r="E33" s="14">
        <v>0</v>
      </c>
      <c r="F33" s="14">
        <v>9</v>
      </c>
      <c r="G33" s="14">
        <v>0</v>
      </c>
      <c r="H33" s="14">
        <v>35</v>
      </c>
      <c r="I33" s="14">
        <v>0</v>
      </c>
      <c r="J33">
        <f t="shared" si="1"/>
        <v>44</v>
      </c>
      <c r="K33">
        <f>SUM(D33:D36)</f>
        <v>63</v>
      </c>
      <c r="L33">
        <f t="shared" ref="L33:P33" si="9">SUM(E33:E36)</f>
        <v>0</v>
      </c>
      <c r="M33">
        <f t="shared" si="9"/>
        <v>24</v>
      </c>
      <c r="N33">
        <f t="shared" si="9"/>
        <v>243</v>
      </c>
      <c r="O33">
        <f t="shared" si="9"/>
        <v>75</v>
      </c>
      <c r="P33">
        <f t="shared" si="9"/>
        <v>9</v>
      </c>
    </row>
    <row r="34" spans="1:16" ht="17" thickBot="1" x14ac:dyDescent="0.25">
      <c r="A34" s="89"/>
      <c r="B34" s="67" t="s">
        <v>14</v>
      </c>
      <c r="C34" s="67" t="s">
        <v>31</v>
      </c>
      <c r="D34" s="14">
        <v>60</v>
      </c>
      <c r="E34" s="14">
        <v>0</v>
      </c>
      <c r="F34" s="14">
        <v>0</v>
      </c>
      <c r="G34" s="14">
        <v>0</v>
      </c>
      <c r="H34" s="14">
        <v>30</v>
      </c>
      <c r="I34" s="14">
        <v>0</v>
      </c>
      <c r="J34">
        <f t="shared" si="1"/>
        <v>90</v>
      </c>
    </row>
    <row r="35" spans="1:16" ht="17" thickBot="1" x14ac:dyDescent="0.25">
      <c r="A35" s="89"/>
      <c r="B35" s="67" t="s">
        <v>24</v>
      </c>
      <c r="C35" s="67" t="s">
        <v>37</v>
      </c>
      <c r="D35" s="14">
        <v>3</v>
      </c>
      <c r="E35" s="14">
        <v>0</v>
      </c>
      <c r="F35" s="14">
        <v>15</v>
      </c>
      <c r="G35" s="14">
        <v>199</v>
      </c>
      <c r="H35" s="14">
        <v>10</v>
      </c>
      <c r="I35" s="14">
        <v>9</v>
      </c>
      <c r="J35">
        <f t="shared" si="1"/>
        <v>236</v>
      </c>
    </row>
    <row r="36" spans="1:16" ht="17" thickBot="1" x14ac:dyDescent="0.25">
      <c r="A36" s="88"/>
      <c r="B36" s="67" t="s">
        <v>30</v>
      </c>
      <c r="C36" s="67" t="s">
        <v>39</v>
      </c>
      <c r="D36" s="14">
        <v>0</v>
      </c>
      <c r="E36" s="14">
        <v>0</v>
      </c>
      <c r="F36" s="14">
        <v>0</v>
      </c>
      <c r="G36" s="14">
        <v>44</v>
      </c>
      <c r="H36" s="14">
        <v>0</v>
      </c>
      <c r="I36" s="14">
        <v>0</v>
      </c>
      <c r="J36">
        <f t="shared" si="1"/>
        <v>44</v>
      </c>
    </row>
    <row r="37" spans="1:16" ht="17" thickBot="1" x14ac:dyDescent="0.25">
      <c r="A37" s="87" t="s">
        <v>76</v>
      </c>
      <c r="B37" s="67" t="s">
        <v>21</v>
      </c>
      <c r="C37" s="67" t="s">
        <v>78</v>
      </c>
      <c r="D37" s="14">
        <v>0</v>
      </c>
      <c r="E37" s="14">
        <v>0</v>
      </c>
      <c r="F37" s="14">
        <v>0</v>
      </c>
      <c r="G37" s="14">
        <v>461</v>
      </c>
      <c r="H37" s="14">
        <v>0</v>
      </c>
      <c r="I37" s="14">
        <v>0</v>
      </c>
      <c r="J37">
        <f t="shared" si="1"/>
        <v>461</v>
      </c>
      <c r="K37">
        <f>SUM(D37:D41)</f>
        <v>323</v>
      </c>
      <c r="L37">
        <f t="shared" ref="L37:P37" si="10">SUM(E37:E41)</f>
        <v>0</v>
      </c>
      <c r="M37">
        <f t="shared" si="10"/>
        <v>6</v>
      </c>
      <c r="N37">
        <f t="shared" si="10"/>
        <v>490</v>
      </c>
      <c r="O37">
        <f t="shared" si="10"/>
        <v>66</v>
      </c>
      <c r="P37">
        <f t="shared" si="10"/>
        <v>49</v>
      </c>
    </row>
    <row r="38" spans="1:16" ht="17" thickBot="1" x14ac:dyDescent="0.25">
      <c r="A38" s="89"/>
      <c r="B38" s="67" t="s">
        <v>27</v>
      </c>
      <c r="C38" s="67" t="s">
        <v>80</v>
      </c>
      <c r="D38" s="14">
        <v>321</v>
      </c>
      <c r="E38" s="14">
        <v>0</v>
      </c>
      <c r="F38" s="14">
        <v>6</v>
      </c>
      <c r="G38" s="14">
        <v>8</v>
      </c>
      <c r="H38" s="14">
        <v>60</v>
      </c>
      <c r="I38" s="14">
        <v>0</v>
      </c>
      <c r="J38">
        <f t="shared" si="1"/>
        <v>395</v>
      </c>
    </row>
    <row r="39" spans="1:16" ht="17" thickBot="1" x14ac:dyDescent="0.25">
      <c r="A39" s="89"/>
      <c r="B39" s="67" t="s">
        <v>14</v>
      </c>
      <c r="C39" s="67" t="s">
        <v>75</v>
      </c>
      <c r="D39" s="14">
        <v>0</v>
      </c>
      <c r="E39" s="14">
        <v>0</v>
      </c>
      <c r="F39" s="14">
        <v>0</v>
      </c>
      <c r="G39" s="14">
        <v>19</v>
      </c>
      <c r="H39" s="14">
        <v>0</v>
      </c>
      <c r="I39" s="14">
        <v>3</v>
      </c>
      <c r="J39">
        <f t="shared" si="1"/>
        <v>22</v>
      </c>
    </row>
    <row r="40" spans="1:16" ht="17" thickBot="1" x14ac:dyDescent="0.25">
      <c r="A40" s="89"/>
      <c r="B40" s="67" t="s">
        <v>24</v>
      </c>
      <c r="C40" s="67" t="s">
        <v>79</v>
      </c>
      <c r="D40" s="14">
        <v>0</v>
      </c>
      <c r="E40" s="14">
        <v>0</v>
      </c>
      <c r="F40" s="14">
        <v>0</v>
      </c>
      <c r="G40" s="14">
        <v>2</v>
      </c>
      <c r="H40" s="14">
        <v>0</v>
      </c>
      <c r="I40" s="14">
        <v>0</v>
      </c>
      <c r="J40">
        <f t="shared" si="1"/>
        <v>2</v>
      </c>
    </row>
    <row r="41" spans="1:16" ht="17" thickBot="1" x14ac:dyDescent="0.25">
      <c r="A41" s="88"/>
      <c r="B41" s="67" t="s">
        <v>18</v>
      </c>
      <c r="C41" s="67" t="s">
        <v>77</v>
      </c>
      <c r="D41" s="14">
        <v>2</v>
      </c>
      <c r="E41" s="14">
        <v>0</v>
      </c>
      <c r="F41" s="14">
        <v>0</v>
      </c>
      <c r="G41" s="14">
        <v>0</v>
      </c>
      <c r="H41" s="14">
        <v>6</v>
      </c>
      <c r="I41" s="14">
        <v>46</v>
      </c>
      <c r="J41">
        <f t="shared" si="1"/>
        <v>54</v>
      </c>
    </row>
    <row r="42" spans="1:16" ht="17" thickBot="1" x14ac:dyDescent="0.25">
      <c r="A42" s="87" t="s">
        <v>41</v>
      </c>
      <c r="B42" s="67" t="s">
        <v>14</v>
      </c>
      <c r="C42" s="67" t="s">
        <v>40</v>
      </c>
      <c r="D42" s="14">
        <v>40</v>
      </c>
      <c r="E42" s="14">
        <v>0</v>
      </c>
      <c r="F42" s="14">
        <v>0</v>
      </c>
      <c r="G42" s="14">
        <v>0</v>
      </c>
      <c r="H42" s="14">
        <v>3</v>
      </c>
      <c r="I42" s="14">
        <v>0</v>
      </c>
      <c r="J42">
        <f t="shared" si="1"/>
        <v>43</v>
      </c>
      <c r="K42">
        <f>SUM(D42:D44)</f>
        <v>129</v>
      </c>
      <c r="L42">
        <f t="shared" ref="L42:P42" si="11">SUM(E42:E44)</f>
        <v>0</v>
      </c>
      <c r="M42">
        <f t="shared" si="11"/>
        <v>0</v>
      </c>
      <c r="N42">
        <f t="shared" si="11"/>
        <v>155</v>
      </c>
      <c r="O42">
        <f t="shared" si="11"/>
        <v>82</v>
      </c>
      <c r="P42">
        <f t="shared" si="11"/>
        <v>0</v>
      </c>
    </row>
    <row r="43" spans="1:16" ht="17" thickBot="1" x14ac:dyDescent="0.25">
      <c r="A43" s="89"/>
      <c r="B43" s="67" t="s">
        <v>36</v>
      </c>
      <c r="C43" s="67" t="s">
        <v>42</v>
      </c>
      <c r="D43" s="14">
        <v>0</v>
      </c>
      <c r="E43" s="14">
        <v>0</v>
      </c>
      <c r="F43" s="14">
        <v>0</v>
      </c>
      <c r="G43" s="14">
        <v>1</v>
      </c>
      <c r="H43" s="14">
        <v>0</v>
      </c>
      <c r="I43" s="14">
        <v>0</v>
      </c>
      <c r="J43">
        <f t="shared" si="1"/>
        <v>1</v>
      </c>
    </row>
    <row r="44" spans="1:16" ht="17" thickBot="1" x14ac:dyDescent="0.25">
      <c r="A44" s="88"/>
      <c r="B44" s="67" t="s">
        <v>24</v>
      </c>
      <c r="C44" s="67" t="s">
        <v>43</v>
      </c>
      <c r="D44" s="14">
        <v>89</v>
      </c>
      <c r="E44" s="14">
        <v>0</v>
      </c>
      <c r="F44" s="14">
        <v>0</v>
      </c>
      <c r="G44" s="14">
        <v>154</v>
      </c>
      <c r="H44" s="14">
        <v>79</v>
      </c>
      <c r="I44" s="14">
        <v>0</v>
      </c>
      <c r="J44">
        <f t="shared" si="1"/>
        <v>322</v>
      </c>
    </row>
    <row r="45" spans="1:16" ht="17" thickBot="1" x14ac:dyDescent="0.25">
      <c r="A45" s="87" t="s">
        <v>55</v>
      </c>
      <c r="B45" s="67" t="s">
        <v>36</v>
      </c>
      <c r="C45" s="67" t="s">
        <v>56</v>
      </c>
      <c r="D45" s="14">
        <v>12</v>
      </c>
      <c r="E45" s="14">
        <v>0</v>
      </c>
      <c r="F45" s="14">
        <v>0</v>
      </c>
      <c r="G45" s="14">
        <v>400</v>
      </c>
      <c r="H45" s="14">
        <v>60</v>
      </c>
      <c r="I45" s="14">
        <v>215</v>
      </c>
      <c r="J45">
        <f t="shared" si="1"/>
        <v>687</v>
      </c>
      <c r="K45">
        <f>SUM(D45:D46)</f>
        <v>47</v>
      </c>
      <c r="L45">
        <f t="shared" ref="L45:P45" si="12">SUM(E45:E46)</f>
        <v>1</v>
      </c>
      <c r="M45">
        <f t="shared" si="12"/>
        <v>0</v>
      </c>
      <c r="N45">
        <f t="shared" si="12"/>
        <v>498</v>
      </c>
      <c r="O45">
        <f t="shared" si="12"/>
        <v>60</v>
      </c>
      <c r="P45">
        <f t="shared" si="12"/>
        <v>215</v>
      </c>
    </row>
    <row r="46" spans="1:16" ht="17" thickBot="1" x14ac:dyDescent="0.25">
      <c r="A46" s="88"/>
      <c r="B46" s="67" t="s">
        <v>18</v>
      </c>
      <c r="C46" s="67" t="s">
        <v>54</v>
      </c>
      <c r="D46" s="14">
        <v>35</v>
      </c>
      <c r="E46" s="14">
        <v>1</v>
      </c>
      <c r="F46" s="14">
        <v>0</v>
      </c>
      <c r="G46" s="14">
        <v>98</v>
      </c>
      <c r="H46" s="14">
        <v>0</v>
      </c>
      <c r="I46" s="14">
        <v>0</v>
      </c>
      <c r="J46">
        <f t="shared" si="1"/>
        <v>134</v>
      </c>
    </row>
    <row r="47" spans="1:16" ht="65" thickBot="1" x14ac:dyDescent="0.25">
      <c r="A47" s="67" t="s">
        <v>71</v>
      </c>
      <c r="B47" s="67" t="s">
        <v>24</v>
      </c>
      <c r="C47" s="67" t="s">
        <v>73</v>
      </c>
      <c r="D47" s="14">
        <v>0</v>
      </c>
      <c r="E47" s="14">
        <v>0</v>
      </c>
      <c r="F47" s="14">
        <v>0</v>
      </c>
      <c r="G47" s="14">
        <v>12</v>
      </c>
      <c r="H47" s="14">
        <v>0</v>
      </c>
      <c r="I47" s="14">
        <v>0</v>
      </c>
      <c r="J47">
        <f t="shared" si="1"/>
        <v>12</v>
      </c>
      <c r="K47">
        <f>D47</f>
        <v>0</v>
      </c>
      <c r="L47">
        <f t="shared" ref="L47:P48" si="13">E47</f>
        <v>0</v>
      </c>
      <c r="M47">
        <f t="shared" si="13"/>
        <v>0</v>
      </c>
      <c r="N47">
        <f t="shared" si="13"/>
        <v>12</v>
      </c>
      <c r="O47">
        <f t="shared" si="13"/>
        <v>0</v>
      </c>
      <c r="P47">
        <f t="shared" si="13"/>
        <v>0</v>
      </c>
    </row>
    <row r="48" spans="1:16" ht="17" thickBot="1" x14ac:dyDescent="0.25">
      <c r="A48" s="16" t="s">
        <v>82</v>
      </c>
      <c r="B48" s="16" t="s">
        <v>18</v>
      </c>
      <c r="C48" s="16" t="s">
        <v>81</v>
      </c>
      <c r="D48" s="17">
        <v>0</v>
      </c>
      <c r="E48" s="17">
        <v>3</v>
      </c>
      <c r="F48" s="17">
        <v>0</v>
      </c>
      <c r="G48" s="17">
        <v>0</v>
      </c>
      <c r="H48" s="17">
        <v>21</v>
      </c>
      <c r="I48" s="17">
        <v>0</v>
      </c>
      <c r="J48">
        <f t="shared" si="1"/>
        <v>24</v>
      </c>
      <c r="K48">
        <f>D48</f>
        <v>0</v>
      </c>
      <c r="L48">
        <f t="shared" si="13"/>
        <v>3</v>
      </c>
      <c r="M48">
        <f t="shared" si="13"/>
        <v>0</v>
      </c>
      <c r="N48">
        <f t="shared" si="13"/>
        <v>0</v>
      </c>
      <c r="O48">
        <f t="shared" si="13"/>
        <v>21</v>
      </c>
      <c r="P48">
        <f t="shared" si="13"/>
        <v>0</v>
      </c>
    </row>
    <row r="49" ht="17" thickTop="1" x14ac:dyDescent="0.2"/>
  </sheetData>
  <mergeCells count="29">
    <mergeCell ref="A1:C1"/>
    <mergeCell ref="D1:I1"/>
    <mergeCell ref="A3:A7"/>
    <mergeCell ref="A8:A12"/>
    <mergeCell ref="A13:A17"/>
    <mergeCell ref="A45:A46"/>
    <mergeCell ref="K3:K7"/>
    <mergeCell ref="L3:L7"/>
    <mergeCell ref="M3:M7"/>
    <mergeCell ref="N3:N7"/>
    <mergeCell ref="K13:K17"/>
    <mergeCell ref="L13:L17"/>
    <mergeCell ref="M13:M17"/>
    <mergeCell ref="N13:N17"/>
    <mergeCell ref="A21:A23"/>
    <mergeCell ref="A24:A26"/>
    <mergeCell ref="A27:A31"/>
    <mergeCell ref="A33:A36"/>
    <mergeCell ref="A37:A41"/>
    <mergeCell ref="A42:A44"/>
    <mergeCell ref="A18:A20"/>
    <mergeCell ref="P3:P7"/>
    <mergeCell ref="K8:K12"/>
    <mergeCell ref="L8:L12"/>
    <mergeCell ref="M8:M12"/>
    <mergeCell ref="N8:N12"/>
    <mergeCell ref="O8:O12"/>
    <mergeCell ref="P8:P12"/>
    <mergeCell ref="O3:O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094CB-2106-AF4D-8E6F-8F36779C81FD}">
  <dimension ref="A1:I44"/>
  <sheetViews>
    <sheetView workbookViewId="0">
      <selection activeCell="E33" sqref="E33"/>
    </sheetView>
  </sheetViews>
  <sheetFormatPr baseColWidth="10" defaultRowHeight="16" x14ac:dyDescent="0.2"/>
  <cols>
    <col min="1" max="1" width="50" customWidth="1"/>
    <col min="2" max="2" width="27.1640625" customWidth="1"/>
  </cols>
  <sheetData>
    <row r="1" spans="1:9" ht="17" thickBot="1" x14ac:dyDescent="0.25">
      <c r="A1" s="71" t="s">
        <v>4</v>
      </c>
      <c r="B1" s="71" t="s">
        <v>206</v>
      </c>
      <c r="C1" s="71" t="s">
        <v>198</v>
      </c>
      <c r="D1" s="71"/>
      <c r="E1" s="71"/>
      <c r="F1" s="71"/>
      <c r="G1" s="71"/>
      <c r="H1" s="71"/>
      <c r="I1" s="71"/>
    </row>
    <row r="2" spans="1:9" ht="33" thickBot="1" x14ac:dyDescent="0.25">
      <c r="A2" s="74"/>
      <c r="B2" s="74"/>
      <c r="C2" s="75" t="s">
        <v>180</v>
      </c>
      <c r="D2" s="75" t="s">
        <v>196</v>
      </c>
      <c r="E2" s="75" t="s">
        <v>182</v>
      </c>
      <c r="F2" s="75" t="s">
        <v>183</v>
      </c>
      <c r="G2" s="75" t="s">
        <v>197</v>
      </c>
      <c r="H2" s="75" t="s">
        <v>185</v>
      </c>
      <c r="I2" s="75" t="s">
        <v>199</v>
      </c>
    </row>
    <row r="3" spans="1:9" x14ac:dyDescent="0.2">
      <c r="A3" s="72" t="s">
        <v>15</v>
      </c>
      <c r="B3" s="94" t="s">
        <v>200</v>
      </c>
      <c r="C3" s="73">
        <v>1442</v>
      </c>
      <c r="D3" s="73">
        <v>11</v>
      </c>
      <c r="E3" s="73">
        <v>680</v>
      </c>
      <c r="F3">
        <v>1853</v>
      </c>
      <c r="G3">
        <v>1657</v>
      </c>
      <c r="H3">
        <v>934</v>
      </c>
      <c r="I3">
        <f t="shared" ref="I3:I13" si="0">SUM(C3:H3)</f>
        <v>6577</v>
      </c>
    </row>
    <row r="4" spans="1:9" x14ac:dyDescent="0.2">
      <c r="A4" s="69" t="s">
        <v>32</v>
      </c>
      <c r="B4" s="95"/>
      <c r="C4" s="70">
        <v>63</v>
      </c>
      <c r="D4" s="70">
        <v>0</v>
      </c>
      <c r="E4" s="70">
        <v>24</v>
      </c>
      <c r="F4">
        <v>243</v>
      </c>
      <c r="G4">
        <v>75</v>
      </c>
      <c r="H4">
        <v>9</v>
      </c>
      <c r="I4">
        <f t="shared" si="0"/>
        <v>414</v>
      </c>
    </row>
    <row r="5" spans="1:9" s="77" customFormat="1" ht="18" customHeight="1" thickBot="1" x14ac:dyDescent="0.25">
      <c r="A5" s="76" t="s">
        <v>41</v>
      </c>
      <c r="B5" s="96"/>
      <c r="C5" s="71">
        <v>129</v>
      </c>
      <c r="D5" s="71">
        <v>0</v>
      </c>
      <c r="E5" s="71">
        <v>0</v>
      </c>
      <c r="F5" s="77">
        <v>155</v>
      </c>
      <c r="G5" s="77">
        <v>82</v>
      </c>
      <c r="H5" s="77">
        <v>0</v>
      </c>
      <c r="I5" s="77">
        <f t="shared" si="0"/>
        <v>366</v>
      </c>
    </row>
    <row r="6" spans="1:9" s="74" customFormat="1" ht="33" thickBot="1" x14ac:dyDescent="0.25">
      <c r="A6" s="80" t="s">
        <v>58</v>
      </c>
      <c r="B6" s="78" t="s">
        <v>201</v>
      </c>
      <c r="C6" s="81">
        <v>522</v>
      </c>
      <c r="D6" s="81">
        <v>0</v>
      </c>
      <c r="E6" s="81">
        <v>258</v>
      </c>
      <c r="F6" s="74">
        <v>371</v>
      </c>
      <c r="G6" s="74">
        <v>1013</v>
      </c>
      <c r="H6" s="74">
        <v>191</v>
      </c>
      <c r="I6" s="74">
        <f t="shared" si="0"/>
        <v>2355</v>
      </c>
    </row>
    <row r="7" spans="1:9" s="74" customFormat="1" ht="17" thickBot="1" x14ac:dyDescent="0.25">
      <c r="A7" s="80" t="s">
        <v>89</v>
      </c>
      <c r="B7" s="78" t="s">
        <v>202</v>
      </c>
      <c r="C7" s="81">
        <v>492</v>
      </c>
      <c r="D7" s="81">
        <v>297</v>
      </c>
      <c r="E7" s="81">
        <v>76</v>
      </c>
      <c r="F7" s="74">
        <v>350</v>
      </c>
      <c r="G7" s="74">
        <v>611</v>
      </c>
      <c r="H7" s="74">
        <v>18</v>
      </c>
      <c r="I7" s="74">
        <f t="shared" si="0"/>
        <v>1844</v>
      </c>
    </row>
    <row r="8" spans="1:9" ht="16" customHeight="1" x14ac:dyDescent="0.2">
      <c r="A8" s="72" t="s">
        <v>45</v>
      </c>
      <c r="B8" s="94" t="s">
        <v>203</v>
      </c>
      <c r="C8" s="73">
        <v>1429</v>
      </c>
      <c r="D8" s="73">
        <v>18</v>
      </c>
      <c r="E8" s="73">
        <v>65</v>
      </c>
      <c r="F8">
        <v>3412</v>
      </c>
      <c r="G8">
        <v>686</v>
      </c>
      <c r="H8">
        <v>219</v>
      </c>
      <c r="I8">
        <f t="shared" si="0"/>
        <v>5829</v>
      </c>
    </row>
    <row r="9" spans="1:9" s="77" customFormat="1" ht="17" thickBot="1" x14ac:dyDescent="0.25">
      <c r="A9" s="76" t="s">
        <v>188</v>
      </c>
      <c r="B9" s="96"/>
      <c r="C9" s="71">
        <v>54</v>
      </c>
      <c r="D9" s="71">
        <v>4</v>
      </c>
      <c r="E9" s="71">
        <v>0</v>
      </c>
      <c r="F9" s="77">
        <v>221</v>
      </c>
      <c r="G9" s="77">
        <v>124</v>
      </c>
      <c r="H9" s="77">
        <v>5</v>
      </c>
      <c r="I9" s="77">
        <f t="shared" si="0"/>
        <v>408</v>
      </c>
    </row>
    <row r="10" spans="1:9" s="74" customFormat="1" ht="17" thickBot="1" x14ac:dyDescent="0.25">
      <c r="A10" s="80" t="s">
        <v>55</v>
      </c>
      <c r="B10" s="79" t="s">
        <v>204</v>
      </c>
      <c r="C10" s="74">
        <v>47</v>
      </c>
      <c r="D10" s="74">
        <v>1</v>
      </c>
      <c r="E10" s="74">
        <v>0</v>
      </c>
      <c r="F10" s="74">
        <v>498</v>
      </c>
      <c r="G10" s="74">
        <v>60</v>
      </c>
      <c r="H10" s="74">
        <v>215</v>
      </c>
      <c r="I10" s="74">
        <f t="shared" si="0"/>
        <v>821</v>
      </c>
    </row>
    <row r="11" spans="1:9" x14ac:dyDescent="0.2">
      <c r="A11" s="72" t="s">
        <v>65</v>
      </c>
      <c r="B11" s="94" t="s">
        <v>205</v>
      </c>
      <c r="C11" s="73">
        <v>802</v>
      </c>
      <c r="D11" s="73">
        <v>0</v>
      </c>
      <c r="E11" s="73">
        <v>53</v>
      </c>
      <c r="F11">
        <v>137</v>
      </c>
      <c r="G11">
        <v>386</v>
      </c>
      <c r="H11">
        <v>4</v>
      </c>
      <c r="I11">
        <f t="shared" si="0"/>
        <v>1382</v>
      </c>
    </row>
    <row r="12" spans="1:9" s="77" customFormat="1" ht="17" thickBot="1" x14ac:dyDescent="0.25">
      <c r="A12" s="76" t="s">
        <v>189</v>
      </c>
      <c r="B12" s="96"/>
      <c r="C12" s="71">
        <v>323</v>
      </c>
      <c r="D12" s="71">
        <v>0</v>
      </c>
      <c r="E12" s="71">
        <v>6</v>
      </c>
      <c r="F12" s="77">
        <v>490</v>
      </c>
      <c r="G12" s="77">
        <v>66</v>
      </c>
      <c r="H12" s="77">
        <v>49</v>
      </c>
      <c r="I12" s="77">
        <f t="shared" si="0"/>
        <v>934</v>
      </c>
    </row>
    <row r="13" spans="1:9" ht="17" thickBot="1" x14ac:dyDescent="0.25">
      <c r="A13" s="72" t="s">
        <v>71</v>
      </c>
      <c r="B13" s="82" t="s">
        <v>207</v>
      </c>
      <c r="C13" s="84">
        <v>0</v>
      </c>
      <c r="D13" s="84">
        <v>0</v>
      </c>
      <c r="E13" s="84">
        <v>0</v>
      </c>
      <c r="F13" s="84">
        <v>12</v>
      </c>
      <c r="G13" s="84">
        <v>0</v>
      </c>
      <c r="H13" s="84">
        <v>0</v>
      </c>
      <c r="I13" s="84">
        <f t="shared" si="0"/>
        <v>12</v>
      </c>
    </row>
    <row r="14" spans="1:9" ht="17" thickBot="1" x14ac:dyDescent="0.25">
      <c r="A14" s="69" t="s">
        <v>102</v>
      </c>
      <c r="B14" s="80" t="s">
        <v>207</v>
      </c>
      <c r="C14" s="85">
        <v>0</v>
      </c>
      <c r="D14" s="85">
        <v>0</v>
      </c>
      <c r="E14" s="85">
        <v>0</v>
      </c>
      <c r="F14" s="84">
        <v>28</v>
      </c>
      <c r="G14" s="84">
        <v>1</v>
      </c>
      <c r="H14" s="84">
        <v>1</v>
      </c>
      <c r="I14" s="84">
        <f t="shared" ref="I14" si="1">SUM(C14:H14)</f>
        <v>30</v>
      </c>
    </row>
    <row r="15" spans="1:9" s="77" customFormat="1" ht="17" thickBot="1" x14ac:dyDescent="0.25">
      <c r="A15" s="76" t="s">
        <v>95</v>
      </c>
      <c r="B15" s="80" t="s">
        <v>208</v>
      </c>
      <c r="C15" s="71">
        <v>84</v>
      </c>
      <c r="D15" s="71">
        <v>3</v>
      </c>
      <c r="E15" s="71">
        <v>12</v>
      </c>
      <c r="F15" s="77">
        <v>89</v>
      </c>
      <c r="G15" s="77">
        <v>30</v>
      </c>
      <c r="H15" s="77">
        <v>34</v>
      </c>
      <c r="I15" s="77">
        <f>SUM(C15:H15)</f>
        <v>252</v>
      </c>
    </row>
    <row r="16" spans="1:9" ht="17" thickBot="1" x14ac:dyDescent="0.25">
      <c r="A16" s="83" t="s">
        <v>82</v>
      </c>
      <c r="B16" s="82" t="s">
        <v>207</v>
      </c>
      <c r="C16" s="86">
        <v>0</v>
      </c>
      <c r="D16" s="86">
        <v>3</v>
      </c>
      <c r="E16" s="86">
        <v>0</v>
      </c>
      <c r="F16" s="86">
        <v>0</v>
      </c>
      <c r="G16" s="86">
        <v>21</v>
      </c>
      <c r="H16" s="86">
        <v>0</v>
      </c>
      <c r="I16" s="86">
        <f>SUM(C16:H16)</f>
        <v>24</v>
      </c>
    </row>
    <row r="18" spans="1:9" x14ac:dyDescent="0.2">
      <c r="A18" s="70" t="s">
        <v>190</v>
      </c>
      <c r="B18" s="20"/>
      <c r="C18">
        <f>SUM(C3:C16)</f>
        <v>5387</v>
      </c>
      <c r="D18" s="84">
        <f t="shared" ref="D18:I18" ca="1" si="2">SUM(D3:D19)</f>
        <v>337</v>
      </c>
      <c r="E18">
        <f t="shared" ca="1" si="2"/>
        <v>1174</v>
      </c>
      <c r="F18">
        <f t="shared" ca="1" si="2"/>
        <v>7859</v>
      </c>
      <c r="G18">
        <f t="shared" ca="1" si="2"/>
        <v>4812</v>
      </c>
      <c r="H18">
        <f t="shared" ca="1" si="2"/>
        <v>1679</v>
      </c>
      <c r="I18">
        <f t="shared" ca="1" si="2"/>
        <v>21248</v>
      </c>
    </row>
    <row r="21" spans="1:9" x14ac:dyDescent="0.2">
      <c r="A21" s="70"/>
      <c r="B21" s="20"/>
    </row>
    <row r="23" spans="1:9" x14ac:dyDescent="0.2">
      <c r="A23" s="69"/>
      <c r="B23" s="19"/>
    </row>
    <row r="24" spans="1:9" x14ac:dyDescent="0.2">
      <c r="A24" s="69"/>
      <c r="B24" s="19"/>
    </row>
    <row r="25" spans="1:9" x14ac:dyDescent="0.2">
      <c r="A25" s="69"/>
      <c r="B25" s="19"/>
    </row>
    <row r="26" spans="1:9" x14ac:dyDescent="0.2">
      <c r="A26" s="70"/>
      <c r="B26" s="20"/>
    </row>
    <row r="27" spans="1:9" x14ac:dyDescent="0.2">
      <c r="A27" s="70"/>
      <c r="B27" s="20"/>
    </row>
    <row r="28" spans="1:9" x14ac:dyDescent="0.2">
      <c r="A28" s="69"/>
      <c r="B28" s="19"/>
    </row>
    <row r="29" spans="1:9" x14ac:dyDescent="0.2">
      <c r="A29" s="70"/>
      <c r="B29" s="20"/>
    </row>
    <row r="30" spans="1:9" x14ac:dyDescent="0.2">
      <c r="A30" s="69"/>
      <c r="B30" s="69"/>
      <c r="C30" s="70"/>
      <c r="D30" s="70"/>
      <c r="E30" s="70"/>
    </row>
    <row r="31" spans="1:9" x14ac:dyDescent="0.2">
      <c r="A31" s="70"/>
      <c r="B31" s="70"/>
      <c r="C31" s="70"/>
      <c r="D31" s="70"/>
      <c r="E31" s="70"/>
    </row>
    <row r="32" spans="1:9" x14ac:dyDescent="0.2">
      <c r="A32" s="70"/>
      <c r="B32" s="70"/>
      <c r="C32" s="70"/>
      <c r="D32" s="70"/>
      <c r="E32" s="70"/>
    </row>
    <row r="33" spans="1:5" x14ac:dyDescent="0.2">
      <c r="A33" s="69"/>
      <c r="B33" s="69"/>
      <c r="C33" s="70"/>
      <c r="D33" s="70"/>
      <c r="E33" s="70"/>
    </row>
    <row r="34" spans="1:5" x14ac:dyDescent="0.2">
      <c r="A34" s="70"/>
      <c r="B34" s="70"/>
      <c r="C34" s="70"/>
      <c r="D34" s="70"/>
      <c r="E34" s="70"/>
    </row>
    <row r="35" spans="1:5" x14ac:dyDescent="0.2">
      <c r="A35" s="70"/>
      <c r="B35" s="70"/>
      <c r="C35" s="70"/>
      <c r="D35" s="70"/>
      <c r="E35" s="70"/>
    </row>
    <row r="36" spans="1:5" x14ac:dyDescent="0.2">
      <c r="A36" s="70"/>
      <c r="B36" s="70"/>
      <c r="C36" s="70"/>
      <c r="D36" s="70"/>
      <c r="E36" s="70"/>
    </row>
    <row r="37" spans="1:5" x14ac:dyDescent="0.2">
      <c r="A37" s="70"/>
      <c r="B37" s="70"/>
      <c r="C37" s="70"/>
      <c r="D37" s="70"/>
      <c r="E37" s="70"/>
    </row>
    <row r="38" spans="1:5" x14ac:dyDescent="0.2">
      <c r="A38" s="70"/>
      <c r="B38" s="70"/>
      <c r="C38" s="70"/>
      <c r="D38" s="70"/>
      <c r="E38" s="70"/>
    </row>
    <row r="39" spans="1:5" x14ac:dyDescent="0.2">
      <c r="A39" s="70"/>
      <c r="B39" s="70"/>
      <c r="C39" s="70"/>
      <c r="D39" s="70"/>
      <c r="E39" s="70"/>
    </row>
    <row r="40" spans="1:5" x14ac:dyDescent="0.2">
      <c r="A40" s="70"/>
      <c r="B40" s="70"/>
      <c r="C40" s="70"/>
      <c r="D40" s="70"/>
      <c r="E40" s="70"/>
    </row>
    <row r="41" spans="1:5" x14ac:dyDescent="0.2">
      <c r="A41" s="70"/>
      <c r="B41" s="70"/>
      <c r="C41" s="70"/>
      <c r="D41" s="70"/>
      <c r="E41" s="70"/>
    </row>
    <row r="42" spans="1:5" x14ac:dyDescent="0.2">
      <c r="A42" s="20"/>
      <c r="B42" s="20"/>
      <c r="C42" s="20"/>
    </row>
    <row r="43" spans="1:5" x14ac:dyDescent="0.2">
      <c r="A43" s="20"/>
      <c r="B43" s="20"/>
      <c r="C43" s="20"/>
    </row>
    <row r="44" spans="1:5" x14ac:dyDescent="0.2">
      <c r="A44" s="20"/>
      <c r="B44" s="20"/>
      <c r="C44" s="20"/>
    </row>
  </sheetData>
  <mergeCells count="3">
    <mergeCell ref="B3:B5"/>
    <mergeCell ref="B8:B9"/>
    <mergeCell ref="B11:B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18"/>
  <sheetViews>
    <sheetView workbookViewId="0">
      <selection activeCell="E16" sqref="A1:L18"/>
    </sheetView>
  </sheetViews>
  <sheetFormatPr baseColWidth="10" defaultRowHeight="16" x14ac:dyDescent="0.2"/>
  <cols>
    <col min="2" max="2" width="24" customWidth="1"/>
    <col min="3" max="3" width="3.6640625" customWidth="1"/>
    <col min="4" max="11" width="7.83203125" customWidth="1"/>
    <col min="12" max="12" width="5" customWidth="1"/>
  </cols>
  <sheetData>
    <row r="1" spans="1:17" x14ac:dyDescent="0.2">
      <c r="D1" s="98" t="s">
        <v>3</v>
      </c>
      <c r="E1" s="98"/>
      <c r="F1" s="98"/>
      <c r="G1" s="98"/>
      <c r="H1" s="98"/>
      <c r="I1" s="98"/>
      <c r="J1" s="98"/>
      <c r="K1" s="98"/>
    </row>
    <row r="2" spans="1:17" ht="52" customHeight="1" x14ac:dyDescent="0.2">
      <c r="B2" s="1"/>
      <c r="C2" s="20"/>
      <c r="D2" s="65" t="s">
        <v>36</v>
      </c>
      <c r="E2" s="65" t="s">
        <v>24</v>
      </c>
      <c r="F2" s="65" t="s">
        <v>18</v>
      </c>
      <c r="G2" s="65" t="s">
        <v>106</v>
      </c>
      <c r="H2" s="65" t="s">
        <v>107</v>
      </c>
      <c r="I2" s="65" t="s">
        <v>21</v>
      </c>
      <c r="J2" s="65" t="s">
        <v>30</v>
      </c>
      <c r="K2" s="65" t="s">
        <v>87</v>
      </c>
      <c r="L2" s="49" t="s">
        <v>190</v>
      </c>
    </row>
    <row r="3" spans="1:17" ht="31" customHeight="1" x14ac:dyDescent="0.2">
      <c r="A3" s="99" t="s">
        <v>4</v>
      </c>
      <c r="B3" s="53" t="s">
        <v>15</v>
      </c>
      <c r="C3" s="54">
        <v>1</v>
      </c>
      <c r="D3" s="48"/>
      <c r="E3" s="37" t="s">
        <v>108</v>
      </c>
      <c r="F3" s="55"/>
      <c r="G3" s="37" t="s">
        <v>109</v>
      </c>
      <c r="H3" s="37" t="s">
        <v>110</v>
      </c>
      <c r="I3" s="37" t="s">
        <v>111</v>
      </c>
      <c r="J3" s="37" t="s">
        <v>112</v>
      </c>
      <c r="K3" s="61"/>
      <c r="L3">
        <v>5</v>
      </c>
    </row>
    <row r="4" spans="1:17" ht="31" customHeight="1" x14ac:dyDescent="0.2">
      <c r="A4" s="99"/>
      <c r="B4" s="2" t="s">
        <v>32</v>
      </c>
      <c r="C4" s="8">
        <v>2</v>
      </c>
      <c r="D4" s="38"/>
      <c r="E4" s="37" t="s">
        <v>113</v>
      </c>
      <c r="F4" s="39"/>
      <c r="G4" s="37" t="s">
        <v>114</v>
      </c>
      <c r="H4" s="40" t="s">
        <v>115</v>
      </c>
      <c r="I4" s="38"/>
      <c r="J4" s="41" t="s">
        <v>116</v>
      </c>
      <c r="K4" s="61"/>
      <c r="L4">
        <v>2</v>
      </c>
      <c r="N4" s="4"/>
      <c r="O4" t="s">
        <v>173</v>
      </c>
      <c r="Q4" s="10"/>
    </row>
    <row r="5" spans="1:17" ht="31" customHeight="1" x14ac:dyDescent="0.2">
      <c r="A5" s="99"/>
      <c r="B5" s="2" t="s">
        <v>41</v>
      </c>
      <c r="C5" s="9">
        <v>3</v>
      </c>
      <c r="D5" s="36" t="s">
        <v>192</v>
      </c>
      <c r="E5" s="42" t="s">
        <v>118</v>
      </c>
      <c r="F5" s="39"/>
      <c r="G5" s="39"/>
      <c r="H5" s="40" t="s">
        <v>119</v>
      </c>
      <c r="I5" s="39"/>
      <c r="J5" s="39"/>
      <c r="K5" s="61"/>
      <c r="L5">
        <v>1</v>
      </c>
      <c r="N5" s="5"/>
      <c r="O5" t="s">
        <v>172</v>
      </c>
      <c r="Q5" s="10"/>
    </row>
    <row r="6" spans="1:17" ht="31" customHeight="1" x14ac:dyDescent="0.2">
      <c r="A6" s="99"/>
      <c r="B6" s="2" t="s">
        <v>45</v>
      </c>
      <c r="C6" s="1">
        <v>4</v>
      </c>
      <c r="D6" s="37" t="s">
        <v>120</v>
      </c>
      <c r="E6" s="37" t="s">
        <v>121</v>
      </c>
      <c r="F6" s="37" t="s">
        <v>122</v>
      </c>
      <c r="G6" s="39"/>
      <c r="H6" s="40" t="s">
        <v>123</v>
      </c>
      <c r="I6" s="37" t="s">
        <v>124</v>
      </c>
      <c r="J6" s="39"/>
      <c r="K6" s="61"/>
      <c r="L6">
        <v>4</v>
      </c>
      <c r="N6" s="66" t="s">
        <v>117</v>
      </c>
      <c r="O6" t="s">
        <v>174</v>
      </c>
      <c r="Q6" s="10"/>
    </row>
    <row r="7" spans="1:17" ht="31" customHeight="1" x14ac:dyDescent="0.2">
      <c r="A7" s="99"/>
      <c r="B7" s="2" t="s">
        <v>51</v>
      </c>
      <c r="C7" s="1">
        <v>5</v>
      </c>
      <c r="D7" s="40" t="s">
        <v>125</v>
      </c>
      <c r="E7" s="39"/>
      <c r="F7" s="37" t="s">
        <v>126</v>
      </c>
      <c r="G7" s="39"/>
      <c r="H7" s="40" t="s">
        <v>117</v>
      </c>
      <c r="I7" s="39"/>
      <c r="J7" s="39"/>
      <c r="K7" s="61"/>
      <c r="L7">
        <v>1</v>
      </c>
      <c r="Q7" s="10"/>
    </row>
    <row r="8" spans="1:17" ht="31" customHeight="1" x14ac:dyDescent="0.2">
      <c r="A8" s="99"/>
      <c r="B8" s="2" t="s">
        <v>55</v>
      </c>
      <c r="C8" s="1">
        <v>6</v>
      </c>
      <c r="D8" s="37" t="s">
        <v>127</v>
      </c>
      <c r="E8" s="39"/>
      <c r="F8" s="37" t="s">
        <v>128</v>
      </c>
      <c r="G8" s="39"/>
      <c r="H8" s="39"/>
      <c r="I8" s="39"/>
      <c r="J8" s="39"/>
      <c r="K8" s="61"/>
      <c r="L8">
        <v>2</v>
      </c>
      <c r="Q8" s="10"/>
    </row>
    <row r="9" spans="1:17" ht="31" customHeight="1" x14ac:dyDescent="0.2">
      <c r="A9" s="99"/>
      <c r="B9" s="2" t="s">
        <v>58</v>
      </c>
      <c r="C9" s="1">
        <v>7</v>
      </c>
      <c r="D9" s="43"/>
      <c r="E9" s="37" t="s">
        <v>129</v>
      </c>
      <c r="F9" s="39"/>
      <c r="G9" s="37" t="s">
        <v>130</v>
      </c>
      <c r="H9" s="38"/>
      <c r="I9" s="37" t="s">
        <v>131</v>
      </c>
      <c r="J9" s="38"/>
      <c r="K9" s="61"/>
      <c r="L9">
        <v>3</v>
      </c>
      <c r="Q9" s="10"/>
    </row>
    <row r="10" spans="1:17" ht="31" customHeight="1" x14ac:dyDescent="0.2">
      <c r="A10" s="99"/>
      <c r="B10" s="2" t="s">
        <v>65</v>
      </c>
      <c r="C10" s="1">
        <v>8</v>
      </c>
      <c r="D10" s="37" t="s">
        <v>132</v>
      </c>
      <c r="E10" s="44" t="s">
        <v>133</v>
      </c>
      <c r="F10" s="38"/>
      <c r="G10" s="38"/>
      <c r="H10" s="39"/>
      <c r="I10" s="37" t="s">
        <v>134</v>
      </c>
      <c r="J10" s="39"/>
      <c r="K10" s="61"/>
      <c r="L10">
        <v>3</v>
      </c>
      <c r="N10" s="6"/>
      <c r="Q10" s="10"/>
    </row>
    <row r="11" spans="1:17" ht="31" customHeight="1" x14ac:dyDescent="0.2">
      <c r="A11" s="99"/>
      <c r="B11" s="2" t="s">
        <v>71</v>
      </c>
      <c r="C11" s="1">
        <v>9</v>
      </c>
      <c r="D11" s="39"/>
      <c r="E11" s="45" t="s">
        <v>135</v>
      </c>
      <c r="F11" s="38"/>
      <c r="G11" s="38"/>
      <c r="H11" s="38"/>
      <c r="I11" s="39"/>
      <c r="J11" s="39"/>
      <c r="K11" s="61"/>
      <c r="L11">
        <v>0</v>
      </c>
      <c r="Q11" s="10"/>
    </row>
    <row r="12" spans="1:17" ht="31" customHeight="1" x14ac:dyDescent="0.2">
      <c r="A12" s="99"/>
      <c r="B12" s="2" t="s">
        <v>76</v>
      </c>
      <c r="C12" s="1">
        <v>10</v>
      </c>
      <c r="D12" s="39"/>
      <c r="E12" s="40" t="s">
        <v>136</v>
      </c>
      <c r="F12" s="46" t="s">
        <v>137</v>
      </c>
      <c r="G12" s="37" t="s">
        <v>138</v>
      </c>
      <c r="H12" s="46" t="s">
        <v>139</v>
      </c>
      <c r="I12" s="37" t="s">
        <v>140</v>
      </c>
      <c r="J12" s="39"/>
      <c r="K12" s="61"/>
      <c r="L12">
        <v>2</v>
      </c>
      <c r="P12" s="64"/>
      <c r="Q12" s="10"/>
    </row>
    <row r="13" spans="1:17" ht="31" customHeight="1" x14ac:dyDescent="0.2">
      <c r="A13" s="99"/>
      <c r="B13" s="2" t="s">
        <v>82</v>
      </c>
      <c r="C13" s="1">
        <v>11</v>
      </c>
      <c r="D13" s="38"/>
      <c r="E13" s="39"/>
      <c r="F13" s="37" t="s">
        <v>141</v>
      </c>
      <c r="G13" s="39"/>
      <c r="H13" s="39"/>
      <c r="I13" s="38"/>
      <c r="J13" s="39"/>
      <c r="K13" s="62"/>
      <c r="L13">
        <v>1</v>
      </c>
      <c r="O13" s="7"/>
      <c r="Q13" s="10"/>
    </row>
    <row r="14" spans="1:17" ht="31" customHeight="1" x14ac:dyDescent="0.2">
      <c r="A14" s="99"/>
      <c r="B14" s="2" t="s">
        <v>89</v>
      </c>
      <c r="C14" s="1">
        <v>12</v>
      </c>
      <c r="D14" s="46" t="s">
        <v>142</v>
      </c>
      <c r="E14" s="47" t="s">
        <v>143</v>
      </c>
      <c r="F14" s="37" t="s">
        <v>144</v>
      </c>
      <c r="G14" s="37" t="s">
        <v>145</v>
      </c>
      <c r="H14" s="39"/>
      <c r="I14" s="46" t="s">
        <v>146</v>
      </c>
      <c r="J14" s="39"/>
      <c r="K14" s="61"/>
      <c r="L14">
        <v>2</v>
      </c>
      <c r="Q14" s="10"/>
    </row>
    <row r="15" spans="1:17" ht="31" customHeight="1" x14ac:dyDescent="0.2">
      <c r="A15" s="99"/>
      <c r="B15" s="2" t="s">
        <v>147</v>
      </c>
      <c r="C15" s="1">
        <v>13</v>
      </c>
      <c r="D15" s="37" t="s">
        <v>148</v>
      </c>
      <c r="E15" s="37" t="s">
        <v>149</v>
      </c>
      <c r="F15" s="37" t="s">
        <v>150</v>
      </c>
      <c r="G15" s="37" t="s">
        <v>151</v>
      </c>
      <c r="H15" s="38"/>
      <c r="I15" s="37" t="s">
        <v>152</v>
      </c>
      <c r="J15" s="39"/>
      <c r="K15" s="61"/>
      <c r="L15">
        <v>5</v>
      </c>
      <c r="Q15" s="10"/>
    </row>
    <row r="16" spans="1:17" ht="31" customHeight="1" x14ac:dyDescent="0.2">
      <c r="A16" s="99"/>
      <c r="B16" s="56" t="s">
        <v>102</v>
      </c>
      <c r="C16" s="57">
        <v>14</v>
      </c>
      <c r="D16" s="58"/>
      <c r="E16" s="59" t="s">
        <v>153</v>
      </c>
      <c r="F16" s="58"/>
      <c r="G16" s="60"/>
      <c r="H16" s="60"/>
      <c r="I16" s="60"/>
      <c r="J16" s="58"/>
      <c r="K16" s="63"/>
      <c r="L16">
        <v>1</v>
      </c>
      <c r="Q16" s="10"/>
    </row>
    <row r="17" spans="2:17" ht="23" customHeight="1" x14ac:dyDescent="0.2">
      <c r="B17" s="50" t="s">
        <v>190</v>
      </c>
      <c r="C17" s="1"/>
      <c r="D17" s="51">
        <v>4</v>
      </c>
      <c r="E17" s="51">
        <v>8</v>
      </c>
      <c r="F17" s="51">
        <v>6</v>
      </c>
      <c r="G17" s="52">
        <v>6</v>
      </c>
      <c r="H17" s="52">
        <v>1</v>
      </c>
      <c r="I17" s="52">
        <v>6</v>
      </c>
      <c r="J17" s="51">
        <v>1</v>
      </c>
      <c r="K17" s="51">
        <v>0</v>
      </c>
      <c r="L17">
        <f>SUM(L3:L16)</f>
        <v>32</v>
      </c>
      <c r="Q17" s="10"/>
    </row>
    <row r="18" spans="2:17" ht="84" customHeight="1" x14ac:dyDescent="0.2">
      <c r="B18" s="97" t="s">
        <v>176</v>
      </c>
      <c r="C18" s="97"/>
      <c r="D18" s="97"/>
      <c r="E18" s="97"/>
      <c r="F18" s="97"/>
      <c r="G18" s="97"/>
      <c r="H18" s="97"/>
      <c r="I18" s="97"/>
      <c r="J18" s="97"/>
      <c r="K18" s="97"/>
      <c r="Q18" s="10"/>
    </row>
  </sheetData>
  <mergeCells count="3">
    <mergeCell ref="B18:K18"/>
    <mergeCell ref="D1:K1"/>
    <mergeCell ref="A3:A1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8"/>
  <sheetViews>
    <sheetView tabSelected="1" topLeftCell="A23" workbookViewId="0">
      <selection activeCell="J12" sqref="J12"/>
    </sheetView>
  </sheetViews>
  <sheetFormatPr baseColWidth="10" defaultRowHeight="16" x14ac:dyDescent="0.2"/>
  <cols>
    <col min="1" max="1" width="20.83203125" customWidth="1"/>
    <col min="7" max="7" width="11.6640625" customWidth="1"/>
  </cols>
  <sheetData>
    <row r="1" spans="1:11" ht="17" thickTop="1" x14ac:dyDescent="0.2">
      <c r="A1" s="102" t="s">
        <v>177</v>
      </c>
      <c r="B1" s="102"/>
      <c r="C1" s="102"/>
      <c r="D1" s="103" t="s">
        <v>178</v>
      </c>
      <c r="E1" s="103"/>
      <c r="F1" s="103"/>
      <c r="G1" s="103"/>
      <c r="H1" s="103"/>
      <c r="I1" s="103"/>
    </row>
    <row r="2" spans="1:11" ht="17" thickBot="1" x14ac:dyDescent="0.25">
      <c r="A2" s="24" t="s">
        <v>4</v>
      </c>
      <c r="B2" s="24" t="s">
        <v>3</v>
      </c>
      <c r="C2" s="24" t="s">
        <v>179</v>
      </c>
      <c r="D2" s="25" t="s">
        <v>180</v>
      </c>
      <c r="E2" s="25" t="s">
        <v>181</v>
      </c>
      <c r="F2" s="25" t="s">
        <v>182</v>
      </c>
      <c r="G2" s="25" t="s">
        <v>183</v>
      </c>
      <c r="H2" s="25" t="s">
        <v>184</v>
      </c>
      <c r="I2" s="25" t="s">
        <v>185</v>
      </c>
      <c r="J2" s="35" t="s">
        <v>190</v>
      </c>
      <c r="K2" s="35" t="s">
        <v>191</v>
      </c>
    </row>
    <row r="3" spans="1:11" ht="18" customHeight="1" x14ac:dyDescent="0.2">
      <c r="A3" s="100" t="s">
        <v>15</v>
      </c>
      <c r="B3" s="26" t="s">
        <v>21</v>
      </c>
      <c r="C3" s="26" t="s">
        <v>19</v>
      </c>
      <c r="D3" s="27">
        <v>78</v>
      </c>
      <c r="E3" s="27">
        <v>0</v>
      </c>
      <c r="F3" s="27">
        <v>0</v>
      </c>
      <c r="G3" s="27">
        <v>59</v>
      </c>
      <c r="H3" s="27">
        <v>35</v>
      </c>
      <c r="I3" s="27">
        <v>6</v>
      </c>
      <c r="J3">
        <f>SUM(D3:I3)</f>
        <v>178</v>
      </c>
      <c r="K3" s="10">
        <f>COUNTIF(D3:I3,"&gt;0")</f>
        <v>4</v>
      </c>
    </row>
    <row r="4" spans="1:11" x14ac:dyDescent="0.2">
      <c r="A4" s="104"/>
      <c r="B4" s="21" t="s">
        <v>27</v>
      </c>
      <c r="C4" s="21" t="s">
        <v>25</v>
      </c>
      <c r="D4" s="22">
        <v>534</v>
      </c>
      <c r="E4" s="22">
        <v>0</v>
      </c>
      <c r="F4" s="22">
        <v>70</v>
      </c>
      <c r="G4" s="22">
        <v>191</v>
      </c>
      <c r="H4" s="23">
        <v>1007</v>
      </c>
      <c r="I4" s="22">
        <v>279</v>
      </c>
      <c r="J4">
        <f t="shared" ref="J4:J34" si="0">SUM(D4:I4)</f>
        <v>2081</v>
      </c>
      <c r="K4" s="10">
        <f t="shared" ref="K4:K34" si="1">COUNTIF(D4:I4,"&gt;0")</f>
        <v>5</v>
      </c>
    </row>
    <row r="5" spans="1:11" x14ac:dyDescent="0.2">
      <c r="A5" s="104"/>
      <c r="B5" s="21" t="s">
        <v>14</v>
      </c>
      <c r="C5" s="21" t="s">
        <v>12</v>
      </c>
      <c r="D5" s="22">
        <v>622</v>
      </c>
      <c r="E5" s="22">
        <v>0</v>
      </c>
      <c r="F5" s="22">
        <v>25</v>
      </c>
      <c r="G5" s="22">
        <v>478</v>
      </c>
      <c r="H5" s="22">
        <v>223</v>
      </c>
      <c r="I5" s="22">
        <v>433</v>
      </c>
      <c r="J5">
        <f t="shared" si="0"/>
        <v>1781</v>
      </c>
      <c r="K5" s="10">
        <f t="shared" si="1"/>
        <v>5</v>
      </c>
    </row>
    <row r="6" spans="1:11" x14ac:dyDescent="0.2">
      <c r="A6" s="104"/>
      <c r="B6" s="21" t="s">
        <v>24</v>
      </c>
      <c r="C6" s="21" t="s">
        <v>22</v>
      </c>
      <c r="D6" s="22">
        <v>208</v>
      </c>
      <c r="E6" s="22">
        <v>11</v>
      </c>
      <c r="F6" s="22">
        <v>585</v>
      </c>
      <c r="G6" s="22">
        <v>896</v>
      </c>
      <c r="H6" s="22">
        <v>390</v>
      </c>
      <c r="I6" s="22">
        <v>184</v>
      </c>
      <c r="J6">
        <f t="shared" si="0"/>
        <v>2274</v>
      </c>
      <c r="K6" s="10">
        <f t="shared" si="1"/>
        <v>6</v>
      </c>
    </row>
    <row r="7" spans="1:11" ht="17" thickBot="1" x14ac:dyDescent="0.25">
      <c r="A7" s="101"/>
      <c r="B7" s="28" t="s">
        <v>30</v>
      </c>
      <c r="C7" s="28" t="s">
        <v>28</v>
      </c>
      <c r="D7" s="29">
        <v>0</v>
      </c>
      <c r="E7" s="29">
        <v>0</v>
      </c>
      <c r="F7" s="29">
        <v>0</v>
      </c>
      <c r="G7" s="29">
        <v>229</v>
      </c>
      <c r="H7" s="29">
        <v>2</v>
      </c>
      <c r="I7" s="29">
        <v>32</v>
      </c>
      <c r="J7">
        <f t="shared" si="0"/>
        <v>263</v>
      </c>
      <c r="K7" s="10">
        <f t="shared" si="1"/>
        <v>3</v>
      </c>
    </row>
    <row r="8" spans="1:11" ht="17" customHeight="1" x14ac:dyDescent="0.2">
      <c r="A8" s="100" t="s">
        <v>45</v>
      </c>
      <c r="B8" s="26" t="s">
        <v>21</v>
      </c>
      <c r="C8" s="26" t="s">
        <v>47</v>
      </c>
      <c r="D8" s="27">
        <v>0</v>
      </c>
      <c r="E8" s="27">
        <v>0</v>
      </c>
      <c r="F8" s="27">
        <v>0</v>
      </c>
      <c r="G8" s="27">
        <v>324</v>
      </c>
      <c r="H8" s="27">
        <v>0</v>
      </c>
      <c r="I8" s="27">
        <v>12</v>
      </c>
      <c r="J8">
        <f t="shared" si="0"/>
        <v>336</v>
      </c>
      <c r="K8" s="10">
        <f t="shared" si="1"/>
        <v>2</v>
      </c>
    </row>
    <row r="9" spans="1:11" x14ac:dyDescent="0.2">
      <c r="A9" s="104"/>
      <c r="B9" s="21" t="s">
        <v>36</v>
      </c>
      <c r="C9" s="21" t="s">
        <v>48</v>
      </c>
      <c r="D9" s="22">
        <v>22</v>
      </c>
      <c r="E9" s="22">
        <v>0</v>
      </c>
      <c r="F9" s="22">
        <v>7</v>
      </c>
      <c r="G9" s="22">
        <v>377</v>
      </c>
      <c r="H9" s="22">
        <v>450</v>
      </c>
      <c r="I9" s="22">
        <v>0</v>
      </c>
      <c r="J9">
        <f t="shared" si="0"/>
        <v>856</v>
      </c>
      <c r="K9" s="10">
        <f t="shared" si="1"/>
        <v>4</v>
      </c>
    </row>
    <row r="10" spans="1:11" x14ac:dyDescent="0.2">
      <c r="A10" s="104"/>
      <c r="B10" s="21" t="s">
        <v>24</v>
      </c>
      <c r="C10" s="21" t="s">
        <v>49</v>
      </c>
      <c r="D10" s="22">
        <v>324</v>
      </c>
      <c r="E10" s="22">
        <v>0</v>
      </c>
      <c r="F10" s="22">
        <v>16</v>
      </c>
      <c r="G10" s="22">
        <v>12</v>
      </c>
      <c r="H10" s="22">
        <v>47</v>
      </c>
      <c r="I10" s="22">
        <v>178</v>
      </c>
      <c r="J10">
        <f t="shared" si="0"/>
        <v>577</v>
      </c>
      <c r="K10" s="10">
        <f t="shared" si="1"/>
        <v>5</v>
      </c>
    </row>
    <row r="11" spans="1:11" ht="17" thickBot="1" x14ac:dyDescent="0.25">
      <c r="A11" s="101"/>
      <c r="B11" s="28" t="s">
        <v>18</v>
      </c>
      <c r="C11" s="28" t="s">
        <v>46</v>
      </c>
      <c r="D11" s="30">
        <v>1009</v>
      </c>
      <c r="E11" s="29">
        <v>18</v>
      </c>
      <c r="F11" s="29">
        <v>42</v>
      </c>
      <c r="G11" s="30">
        <v>2699</v>
      </c>
      <c r="H11" s="29">
        <v>189</v>
      </c>
      <c r="I11" s="29">
        <v>29</v>
      </c>
      <c r="J11">
        <f t="shared" si="0"/>
        <v>3986</v>
      </c>
      <c r="K11" s="10">
        <f t="shared" si="1"/>
        <v>6</v>
      </c>
    </row>
    <row r="12" spans="1:11" ht="17" customHeight="1" x14ac:dyDescent="0.2">
      <c r="A12" s="100" t="s">
        <v>89</v>
      </c>
      <c r="B12" s="26" t="s">
        <v>27</v>
      </c>
      <c r="C12" s="26" t="s">
        <v>93</v>
      </c>
      <c r="D12" s="27">
        <v>3</v>
      </c>
      <c r="E12" s="27">
        <v>0</v>
      </c>
      <c r="F12" s="27">
        <v>0</v>
      </c>
      <c r="G12" s="27">
        <v>10</v>
      </c>
      <c r="H12" s="27">
        <v>39</v>
      </c>
      <c r="I12" s="31">
        <v>0</v>
      </c>
      <c r="J12">
        <f t="shared" si="0"/>
        <v>52</v>
      </c>
      <c r="K12" s="10">
        <f t="shared" si="1"/>
        <v>3</v>
      </c>
    </row>
    <row r="13" spans="1:11" ht="17" thickBot="1" x14ac:dyDescent="0.25">
      <c r="A13" s="101"/>
      <c r="B13" s="28" t="s">
        <v>18</v>
      </c>
      <c r="C13" s="28" t="s">
        <v>88</v>
      </c>
      <c r="D13" s="29">
        <v>489</v>
      </c>
      <c r="E13" s="29">
        <v>249</v>
      </c>
      <c r="F13" s="29">
        <v>0</v>
      </c>
      <c r="G13" s="29">
        <v>296</v>
      </c>
      <c r="H13" s="29">
        <v>572</v>
      </c>
      <c r="I13" s="32">
        <v>18</v>
      </c>
      <c r="J13">
        <f t="shared" si="0"/>
        <v>1624</v>
      </c>
      <c r="K13" s="10">
        <f t="shared" si="1"/>
        <v>5</v>
      </c>
    </row>
    <row r="14" spans="1:11" x14ac:dyDescent="0.2">
      <c r="A14" s="100" t="s">
        <v>58</v>
      </c>
      <c r="B14" s="26" t="s">
        <v>21</v>
      </c>
      <c r="C14" s="26" t="s">
        <v>59</v>
      </c>
      <c r="D14" s="27">
        <v>1</v>
      </c>
      <c r="E14" s="27">
        <v>0</v>
      </c>
      <c r="F14" s="27">
        <v>229</v>
      </c>
      <c r="G14" s="27">
        <v>69</v>
      </c>
      <c r="H14" s="27">
        <v>203</v>
      </c>
      <c r="I14" s="27">
        <v>0</v>
      </c>
      <c r="J14">
        <f t="shared" si="0"/>
        <v>502</v>
      </c>
      <c r="K14" s="10">
        <f t="shared" si="1"/>
        <v>4</v>
      </c>
    </row>
    <row r="15" spans="1:11" ht="17" customHeight="1" x14ac:dyDescent="0.2">
      <c r="A15" s="104"/>
      <c r="B15" s="21" t="s">
        <v>27</v>
      </c>
      <c r="C15" s="21" t="s">
        <v>62</v>
      </c>
      <c r="D15" s="22">
        <v>521</v>
      </c>
      <c r="E15" s="22">
        <v>0</v>
      </c>
      <c r="F15" s="22">
        <v>6</v>
      </c>
      <c r="G15" s="22">
        <v>236</v>
      </c>
      <c r="H15" s="22">
        <v>805</v>
      </c>
      <c r="I15" s="22">
        <v>95</v>
      </c>
      <c r="J15">
        <f t="shared" si="0"/>
        <v>1663</v>
      </c>
      <c r="K15" s="10">
        <f t="shared" si="1"/>
        <v>5</v>
      </c>
    </row>
    <row r="16" spans="1:11" ht="17" thickBot="1" x14ac:dyDescent="0.25">
      <c r="A16" s="101"/>
      <c r="B16" s="28" t="s">
        <v>24</v>
      </c>
      <c r="C16" s="28" t="s">
        <v>61</v>
      </c>
      <c r="D16" s="29">
        <v>0</v>
      </c>
      <c r="E16" s="29">
        <v>0</v>
      </c>
      <c r="F16" s="29">
        <v>23</v>
      </c>
      <c r="G16" s="29">
        <v>66</v>
      </c>
      <c r="H16" s="29">
        <v>5</v>
      </c>
      <c r="I16" s="29">
        <v>96</v>
      </c>
      <c r="J16">
        <f t="shared" si="0"/>
        <v>190</v>
      </c>
      <c r="K16" s="10">
        <f t="shared" si="1"/>
        <v>4</v>
      </c>
    </row>
    <row r="17" spans="1:11" ht="33" thickBot="1" x14ac:dyDescent="0.25">
      <c r="A17" s="33" t="s">
        <v>188</v>
      </c>
      <c r="B17" s="33" t="s">
        <v>18</v>
      </c>
      <c r="C17" s="33" t="s">
        <v>52</v>
      </c>
      <c r="D17" s="34">
        <v>53</v>
      </c>
      <c r="E17" s="34">
        <v>4</v>
      </c>
      <c r="F17" s="34">
        <v>0</v>
      </c>
      <c r="G17" s="34">
        <v>93</v>
      </c>
      <c r="H17" s="34">
        <v>124</v>
      </c>
      <c r="I17" s="34">
        <v>5</v>
      </c>
      <c r="J17">
        <f t="shared" si="0"/>
        <v>279</v>
      </c>
      <c r="K17" s="10">
        <f t="shared" si="1"/>
        <v>5</v>
      </c>
    </row>
    <row r="18" spans="1:11" x14ac:dyDescent="0.2">
      <c r="A18" s="100" t="s">
        <v>65</v>
      </c>
      <c r="B18" s="26" t="s">
        <v>21</v>
      </c>
      <c r="C18" s="26" t="s">
        <v>66</v>
      </c>
      <c r="D18" s="27">
        <v>390</v>
      </c>
      <c r="E18" s="27">
        <v>0</v>
      </c>
      <c r="F18" s="27">
        <v>0</v>
      </c>
      <c r="G18" s="27">
        <v>107</v>
      </c>
      <c r="H18" s="27">
        <v>6</v>
      </c>
      <c r="I18" s="27">
        <v>0</v>
      </c>
      <c r="J18">
        <f t="shared" si="0"/>
        <v>503</v>
      </c>
      <c r="K18" s="10">
        <f t="shared" si="1"/>
        <v>3</v>
      </c>
    </row>
    <row r="19" spans="1:11" ht="17" customHeight="1" x14ac:dyDescent="0.2">
      <c r="A19" s="104"/>
      <c r="B19" s="21" t="s">
        <v>36</v>
      </c>
      <c r="C19" s="21" t="s">
        <v>67</v>
      </c>
      <c r="D19" s="22">
        <v>0</v>
      </c>
      <c r="E19" s="22">
        <v>0</v>
      </c>
      <c r="F19" s="22">
        <v>53</v>
      </c>
      <c r="G19" s="22">
        <v>30</v>
      </c>
      <c r="H19" s="22">
        <v>0</v>
      </c>
      <c r="I19" s="22">
        <v>0</v>
      </c>
      <c r="J19">
        <f t="shared" si="0"/>
        <v>83</v>
      </c>
      <c r="K19" s="10">
        <f t="shared" si="1"/>
        <v>2</v>
      </c>
    </row>
    <row r="20" spans="1:11" ht="17" thickBot="1" x14ac:dyDescent="0.25">
      <c r="A20" s="101"/>
      <c r="B20" s="28" t="s">
        <v>24</v>
      </c>
      <c r="C20" s="28" t="s">
        <v>68</v>
      </c>
      <c r="D20" s="29">
        <v>412</v>
      </c>
      <c r="E20" s="29">
        <v>0</v>
      </c>
      <c r="F20" s="29">
        <v>0</v>
      </c>
      <c r="G20" s="29">
        <v>0</v>
      </c>
      <c r="H20" s="29">
        <v>380</v>
      </c>
      <c r="I20" s="29">
        <v>4</v>
      </c>
      <c r="J20">
        <f t="shared" si="0"/>
        <v>796</v>
      </c>
      <c r="K20" s="10">
        <f t="shared" si="1"/>
        <v>3</v>
      </c>
    </row>
    <row r="21" spans="1:11" x14ac:dyDescent="0.2">
      <c r="A21" s="100" t="s">
        <v>95</v>
      </c>
      <c r="B21" s="26" t="s">
        <v>21</v>
      </c>
      <c r="C21" s="26" t="s">
        <v>97</v>
      </c>
      <c r="D21" s="27">
        <v>0</v>
      </c>
      <c r="E21" s="27">
        <v>0</v>
      </c>
      <c r="F21" s="27">
        <v>0</v>
      </c>
      <c r="G21" s="27">
        <v>0</v>
      </c>
      <c r="H21" s="27">
        <v>30</v>
      </c>
      <c r="I21" s="27">
        <v>0</v>
      </c>
      <c r="J21">
        <f t="shared" si="0"/>
        <v>30</v>
      </c>
      <c r="K21" s="10">
        <f t="shared" si="1"/>
        <v>1</v>
      </c>
    </row>
    <row r="22" spans="1:11" ht="17" customHeight="1" x14ac:dyDescent="0.2">
      <c r="A22" s="104"/>
      <c r="B22" s="21" t="s">
        <v>27</v>
      </c>
      <c r="C22" s="21" t="s">
        <v>100</v>
      </c>
      <c r="D22" s="22">
        <v>57</v>
      </c>
      <c r="E22" s="22">
        <v>0</v>
      </c>
      <c r="F22" s="22">
        <v>12</v>
      </c>
      <c r="G22" s="22">
        <v>14</v>
      </c>
      <c r="H22" s="22">
        <v>0</v>
      </c>
      <c r="I22" s="22">
        <v>34</v>
      </c>
      <c r="J22">
        <f t="shared" si="0"/>
        <v>117</v>
      </c>
      <c r="K22" s="10">
        <f t="shared" si="1"/>
        <v>4</v>
      </c>
    </row>
    <row r="23" spans="1:11" x14ac:dyDescent="0.2">
      <c r="A23" s="104"/>
      <c r="B23" s="21" t="s">
        <v>36</v>
      </c>
      <c r="C23" s="21" t="s">
        <v>98</v>
      </c>
      <c r="D23" s="22">
        <v>0</v>
      </c>
      <c r="E23" s="22">
        <v>0</v>
      </c>
      <c r="F23" s="22">
        <v>0</v>
      </c>
      <c r="G23" s="22">
        <v>16</v>
      </c>
      <c r="H23" s="22">
        <v>0</v>
      </c>
      <c r="I23" s="22">
        <v>0</v>
      </c>
      <c r="J23">
        <f t="shared" si="0"/>
        <v>16</v>
      </c>
      <c r="K23" s="10">
        <f t="shared" si="1"/>
        <v>1</v>
      </c>
    </row>
    <row r="24" spans="1:11" x14ac:dyDescent="0.2">
      <c r="A24" s="104"/>
      <c r="B24" s="21" t="s">
        <v>24</v>
      </c>
      <c r="C24" s="21" t="s">
        <v>99</v>
      </c>
      <c r="D24" s="22">
        <v>0</v>
      </c>
      <c r="E24" s="22">
        <v>3</v>
      </c>
      <c r="F24" s="22">
        <v>0</v>
      </c>
      <c r="G24" s="22">
        <v>15</v>
      </c>
      <c r="H24" s="22">
        <v>0</v>
      </c>
      <c r="I24" s="22">
        <v>0</v>
      </c>
      <c r="J24">
        <f t="shared" si="0"/>
        <v>18</v>
      </c>
      <c r="K24" s="10">
        <f t="shared" si="1"/>
        <v>2</v>
      </c>
    </row>
    <row r="25" spans="1:11" ht="17" thickBot="1" x14ac:dyDescent="0.25">
      <c r="A25" s="101"/>
      <c r="B25" s="28" t="s">
        <v>18</v>
      </c>
      <c r="C25" s="28" t="s">
        <v>96</v>
      </c>
      <c r="D25" s="29">
        <v>27</v>
      </c>
      <c r="E25" s="29">
        <v>0</v>
      </c>
      <c r="F25" s="29">
        <v>0</v>
      </c>
      <c r="G25" s="29">
        <v>44</v>
      </c>
      <c r="H25" s="29">
        <v>0</v>
      </c>
      <c r="I25" s="29">
        <v>0</v>
      </c>
      <c r="J25">
        <f t="shared" si="0"/>
        <v>71</v>
      </c>
      <c r="K25" s="10">
        <f t="shared" si="1"/>
        <v>2</v>
      </c>
    </row>
    <row r="26" spans="1:11" ht="17" thickBot="1" x14ac:dyDescent="0.25">
      <c r="A26" s="33" t="s">
        <v>102</v>
      </c>
      <c r="B26" s="33" t="s">
        <v>24</v>
      </c>
      <c r="C26" s="33" t="s">
        <v>104</v>
      </c>
      <c r="D26" s="34">
        <v>0</v>
      </c>
      <c r="E26" s="34">
        <v>0</v>
      </c>
      <c r="F26" s="34">
        <v>0</v>
      </c>
      <c r="G26" s="34">
        <v>28</v>
      </c>
      <c r="H26" s="34">
        <v>1</v>
      </c>
      <c r="I26" s="34">
        <v>1</v>
      </c>
      <c r="J26">
        <f t="shared" si="0"/>
        <v>30</v>
      </c>
      <c r="K26" s="10">
        <f t="shared" si="1"/>
        <v>3</v>
      </c>
    </row>
    <row r="27" spans="1:11" x14ac:dyDescent="0.2">
      <c r="A27" s="100" t="s">
        <v>32</v>
      </c>
      <c r="B27" s="26" t="s">
        <v>27</v>
      </c>
      <c r="C27" s="26" t="s">
        <v>38</v>
      </c>
      <c r="D27" s="27">
        <v>0</v>
      </c>
      <c r="E27" s="27">
        <v>0</v>
      </c>
      <c r="F27" s="27">
        <v>9</v>
      </c>
      <c r="G27" s="27">
        <v>0</v>
      </c>
      <c r="H27" s="27">
        <v>35</v>
      </c>
      <c r="I27" s="27">
        <v>0</v>
      </c>
      <c r="J27">
        <f t="shared" si="0"/>
        <v>44</v>
      </c>
      <c r="K27" s="10">
        <f t="shared" si="1"/>
        <v>2</v>
      </c>
    </row>
    <row r="28" spans="1:11" ht="17" customHeight="1" thickBot="1" x14ac:dyDescent="0.25">
      <c r="A28" s="101"/>
      <c r="B28" s="28" t="s">
        <v>24</v>
      </c>
      <c r="C28" s="28" t="s">
        <v>37</v>
      </c>
      <c r="D28" s="29">
        <v>3</v>
      </c>
      <c r="E28" s="29">
        <v>0</v>
      </c>
      <c r="F28" s="29">
        <v>15</v>
      </c>
      <c r="G28" s="29">
        <v>199</v>
      </c>
      <c r="H28" s="29">
        <v>10</v>
      </c>
      <c r="I28" s="29">
        <v>9</v>
      </c>
      <c r="J28">
        <f t="shared" si="0"/>
        <v>236</v>
      </c>
      <c r="K28" s="10">
        <f t="shared" si="1"/>
        <v>5</v>
      </c>
    </row>
    <row r="29" spans="1:11" ht="32" customHeight="1" x14ac:dyDescent="0.2">
      <c r="A29" s="100" t="s">
        <v>189</v>
      </c>
      <c r="B29" s="26" t="s">
        <v>21</v>
      </c>
      <c r="C29" s="26" t="s">
        <v>78</v>
      </c>
      <c r="D29" s="27">
        <v>0</v>
      </c>
      <c r="E29" s="27">
        <v>0</v>
      </c>
      <c r="F29" s="27">
        <v>0</v>
      </c>
      <c r="G29" s="27">
        <v>461</v>
      </c>
      <c r="H29" s="27">
        <v>0</v>
      </c>
      <c r="I29" s="27">
        <v>0</v>
      </c>
      <c r="J29">
        <f t="shared" si="0"/>
        <v>461</v>
      </c>
      <c r="K29" s="10">
        <f t="shared" si="1"/>
        <v>1</v>
      </c>
    </row>
    <row r="30" spans="1:11" ht="17" thickBot="1" x14ac:dyDescent="0.25">
      <c r="A30" s="101"/>
      <c r="B30" s="28" t="s">
        <v>27</v>
      </c>
      <c r="C30" s="28" t="s">
        <v>80</v>
      </c>
      <c r="D30" s="29">
        <v>321</v>
      </c>
      <c r="E30" s="29">
        <v>0</v>
      </c>
      <c r="F30" s="29">
        <v>6</v>
      </c>
      <c r="G30" s="29">
        <v>8</v>
      </c>
      <c r="H30" s="29">
        <v>60</v>
      </c>
      <c r="I30" s="29">
        <v>0</v>
      </c>
      <c r="J30">
        <f t="shared" si="0"/>
        <v>395</v>
      </c>
      <c r="K30" s="10">
        <f t="shared" si="1"/>
        <v>4</v>
      </c>
    </row>
    <row r="31" spans="1:11" ht="33" thickBot="1" x14ac:dyDescent="0.25">
      <c r="A31" s="33" t="s">
        <v>41</v>
      </c>
      <c r="B31" s="33" t="s">
        <v>24</v>
      </c>
      <c r="C31" s="33" t="s">
        <v>43</v>
      </c>
      <c r="D31" s="34">
        <v>89</v>
      </c>
      <c r="E31" s="34">
        <v>0</v>
      </c>
      <c r="F31" s="34">
        <v>0</v>
      </c>
      <c r="G31" s="34">
        <v>154</v>
      </c>
      <c r="H31" s="34">
        <v>79</v>
      </c>
      <c r="I31" s="34">
        <v>0</v>
      </c>
      <c r="J31">
        <f t="shared" si="0"/>
        <v>322</v>
      </c>
      <c r="K31" s="10">
        <f t="shared" si="1"/>
        <v>3</v>
      </c>
    </row>
    <row r="32" spans="1:11" x14ac:dyDescent="0.2">
      <c r="A32" s="100" t="s">
        <v>55</v>
      </c>
      <c r="B32" s="26" t="s">
        <v>36</v>
      </c>
      <c r="C32" s="26" t="s">
        <v>56</v>
      </c>
      <c r="D32" s="27">
        <v>12</v>
      </c>
      <c r="E32" s="27">
        <v>0</v>
      </c>
      <c r="F32" s="27">
        <v>0</v>
      </c>
      <c r="G32" s="27">
        <v>400</v>
      </c>
      <c r="H32" s="27">
        <v>60</v>
      </c>
      <c r="I32" s="27">
        <v>215</v>
      </c>
      <c r="J32">
        <f t="shared" si="0"/>
        <v>687</v>
      </c>
      <c r="K32" s="10">
        <f t="shared" si="1"/>
        <v>4</v>
      </c>
    </row>
    <row r="33" spans="1:11" ht="17" customHeight="1" thickBot="1" x14ac:dyDescent="0.25">
      <c r="A33" s="101"/>
      <c r="B33" s="28" t="s">
        <v>18</v>
      </c>
      <c r="C33" s="28" t="s">
        <v>54</v>
      </c>
      <c r="D33" s="29">
        <v>35</v>
      </c>
      <c r="E33" s="29">
        <v>1</v>
      </c>
      <c r="F33" s="29">
        <v>0</v>
      </c>
      <c r="G33" s="29">
        <v>98</v>
      </c>
      <c r="H33" s="29">
        <v>0</v>
      </c>
      <c r="I33" s="29">
        <v>0</v>
      </c>
      <c r="J33">
        <f t="shared" si="0"/>
        <v>134</v>
      </c>
      <c r="K33" s="10">
        <f t="shared" si="1"/>
        <v>3</v>
      </c>
    </row>
    <row r="34" spans="1:11" ht="17" thickBot="1" x14ac:dyDescent="0.25">
      <c r="A34" s="33" t="s">
        <v>82</v>
      </c>
      <c r="B34" s="33" t="s">
        <v>18</v>
      </c>
      <c r="C34" s="33" t="s">
        <v>81</v>
      </c>
      <c r="D34" s="34">
        <v>0</v>
      </c>
      <c r="E34" s="34">
        <v>3</v>
      </c>
      <c r="F34" s="34">
        <v>0</v>
      </c>
      <c r="G34" s="34">
        <v>0</v>
      </c>
      <c r="H34" s="34">
        <v>21</v>
      </c>
      <c r="I34" s="34">
        <v>0</v>
      </c>
      <c r="J34">
        <f t="shared" si="0"/>
        <v>24</v>
      </c>
      <c r="K34" s="10">
        <f t="shared" si="1"/>
        <v>2</v>
      </c>
    </row>
    <row r="36" spans="1:11" x14ac:dyDescent="0.2">
      <c r="A36" s="19"/>
    </row>
    <row r="37" spans="1:11" ht="42" customHeight="1" x14ac:dyDescent="0.2">
      <c r="A37" s="19"/>
    </row>
    <row r="38" spans="1:11" x14ac:dyDescent="0.2">
      <c r="A38" s="20"/>
    </row>
  </sheetData>
  <mergeCells count="11">
    <mergeCell ref="A29:A30"/>
    <mergeCell ref="A32:A33"/>
    <mergeCell ref="A1:C1"/>
    <mergeCell ref="D1:I1"/>
    <mergeCell ref="A3:A7"/>
    <mergeCell ref="A8:A11"/>
    <mergeCell ref="A12:A13"/>
    <mergeCell ref="A14:A16"/>
    <mergeCell ref="A18:A20"/>
    <mergeCell ref="A21:A25"/>
    <mergeCell ref="A27:A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
  <sheetViews>
    <sheetView workbookViewId="0">
      <selection activeCell="E17" sqref="E17"/>
    </sheetView>
  </sheetViews>
  <sheetFormatPr baseColWidth="10" defaultRowHeight="16" x14ac:dyDescent="0.2"/>
  <cols>
    <col min="2" max="2" width="20.5" customWidth="1"/>
  </cols>
  <sheetData>
    <row r="1" spans="1:4" x14ac:dyDescent="0.2">
      <c r="A1" t="s">
        <v>161</v>
      </c>
      <c r="B1" t="s">
        <v>164</v>
      </c>
      <c r="C1" t="s">
        <v>167</v>
      </c>
      <c r="D1" t="s">
        <v>168</v>
      </c>
    </row>
    <row r="2" spans="1:4" x14ac:dyDescent="0.2">
      <c r="A2">
        <v>4</v>
      </c>
      <c r="B2" t="s">
        <v>163</v>
      </c>
      <c r="C2">
        <v>2</v>
      </c>
      <c r="D2" t="s">
        <v>169</v>
      </c>
    </row>
    <row r="3" spans="1:4" x14ac:dyDescent="0.2">
      <c r="A3">
        <v>5</v>
      </c>
      <c r="B3" t="s">
        <v>165</v>
      </c>
      <c r="C3">
        <v>2</v>
      </c>
      <c r="D3" t="s">
        <v>170</v>
      </c>
    </row>
    <row r="4" spans="1:4" x14ac:dyDescent="0.2">
      <c r="A4" t="s">
        <v>186</v>
      </c>
      <c r="B4" t="s">
        <v>187</v>
      </c>
      <c r="C4">
        <v>2</v>
      </c>
      <c r="D4" t="s">
        <v>194</v>
      </c>
    </row>
    <row r="6" spans="1:4" ht="15" customHeight="1" x14ac:dyDescent="0.2">
      <c r="A6" t="s">
        <v>162</v>
      </c>
      <c r="B6" t="s">
        <v>166</v>
      </c>
      <c r="C6" t="s">
        <v>166</v>
      </c>
      <c r="D6" t="s">
        <v>171</v>
      </c>
    </row>
    <row r="7" spans="1:4" ht="15" customHeight="1" x14ac:dyDescent="0.2">
      <c r="A7" t="s">
        <v>193</v>
      </c>
      <c r="D7" t="s">
        <v>195</v>
      </c>
    </row>
    <row r="8" spans="1:4" x14ac:dyDescent="0.2">
      <c r="A8" t="s">
        <v>209</v>
      </c>
      <c r="D8" t="s">
        <v>210</v>
      </c>
    </row>
    <row r="9" spans="1:4" x14ac:dyDescent="0.2">
      <c r="A9" t="s">
        <v>211</v>
      </c>
      <c r="D9" t="s">
        <v>212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04_RBsummary</vt:lpstr>
      <vt:lpstr>05_LandUseSummary</vt:lpstr>
      <vt:lpstr>Taxa Sampling effort</vt:lpstr>
      <vt:lpstr>Biome~Taxa</vt:lpstr>
      <vt:lpstr>Biome~Taxa2</vt:lpstr>
      <vt:lpstr>Table 1</vt:lpstr>
      <vt:lpstr>Table 2</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Peggy Bevan</dc:creator>
  <cp:lastModifiedBy>Peggy Bevan</cp:lastModifiedBy>
  <dcterms:created xsi:type="dcterms:W3CDTF">2021-02-04T11:45:01Z</dcterms:created>
  <dcterms:modified xsi:type="dcterms:W3CDTF">2021-04-26T13:13:55Z</dcterms:modified>
</cp:coreProperties>
</file>