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hecklist" sheetId="1" state="visible" r:id="rId3"/>
    <sheet name="Factura" sheetId="2" state="visible" r:id="rId4"/>
    <sheet name="Quadern de notes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<sst xmlns="http://schemas.openxmlformats.org/spreadsheetml/2006/main" count="72" uniqueCount="70">
  <si>
    <t xml:space="preserve">Resposta</t>
  </si>
  <si>
    <t xml:space="preserve">Fa feina a classe</t>
  </si>
  <si>
    <t xml:space="preserve">Si</t>
  </si>
  <si>
    <t xml:space="preserve">Juga a classe</t>
  </si>
  <si>
    <t xml:space="preserve">Fa els deures</t>
  </si>
  <si>
    <t xml:space="preserve">No</t>
  </si>
  <si>
    <t xml:space="preserve">Escolta a classe?</t>
  </si>
  <si>
    <t xml:space="preserve">Empra Linux?</t>
  </si>
  <si>
    <t xml:space="preserve">Empra Windows?</t>
  </si>
  <si>
    <t xml:space="preserve">Empra MacOS/OSX?</t>
  </si>
  <si>
    <t xml:space="preserve">Empra BSD?</t>
  </si>
  <si>
    <t xml:space="preserve">Empra ARCH LINUX?</t>
  </si>
  <si>
    <t xml:space="preserve">Te ordinador?</t>
  </si>
  <si>
    <t xml:space="preserve">T’agrada el FP</t>
  </si>
  <si>
    <t xml:space="preserve">Respostes SI</t>
  </si>
  <si>
    <t xml:space="preserve">Respostes No</t>
  </si>
  <si>
    <t xml:space="preserve">Respostes en Blanc</t>
  </si>
  <si>
    <t xml:space="preserve">FACTURA</t>
  </si>
  <si>
    <t xml:space="preserve">Nom Empresa</t>
  </si>
  <si>
    <t xml:space="preserve">Adreça</t>
  </si>
  <si>
    <t xml:space="preserve">Numero:</t>
  </si>
  <si>
    <t xml:space="preserve">NIF:</t>
  </si>
  <si>
    <t xml:space="preserve">Ciutat</t>
  </si>
  <si>
    <t xml:space="preserve">Data</t>
  </si>
  <si>
    <t xml:space="preserve">Client</t>
  </si>
  <si>
    <t xml:space="preserve">Comentaris:</t>
  </si>
  <si>
    <t xml:space="preserve">Domicili</t>
  </si>
  <si>
    <t xml:space="preserve">NIF</t>
  </si>
  <si>
    <t xml:space="preserve">Codi</t>
  </si>
  <si>
    <t xml:space="preserve">Article</t>
  </si>
  <si>
    <t xml:space="preserve">Unitats</t>
  </si>
  <si>
    <t xml:space="preserve">Preu unitari</t>
  </si>
  <si>
    <t xml:space="preserve">Subtotal</t>
  </si>
  <si>
    <t xml:space="preserve">% Descompte</t>
  </si>
  <si>
    <t xml:space="preserve">Total descompte</t>
  </si>
  <si>
    <t xml:space="preserve">% IVA</t>
  </si>
  <si>
    <t xml:space="preserve">Total IVA</t>
  </si>
  <si>
    <t xml:space="preserve">Total amb IVA</t>
  </si>
  <si>
    <t xml:space="preserve">Patates</t>
  </si>
  <si>
    <t xml:space="preserve">Lletuga</t>
  </si>
  <si>
    <t xml:space="preserve">Boli</t>
  </si>
  <si>
    <t xml:space="preserve">Goma</t>
  </si>
  <si>
    <t xml:space="preserve">Pantalla</t>
  </si>
  <si>
    <t xml:space="preserve">Import brut</t>
  </si>
  <si>
    <t xml:space="preserve">Total descinotes</t>
  </si>
  <si>
    <t xml:space="preserve">Tipus IVA</t>
  </si>
  <si>
    <t xml:space="preserve">Base Imposible</t>
  </si>
  <si>
    <t xml:space="preserve">Import IVA</t>
  </si>
  <si>
    <t xml:space="preserve">Forma de pagament:</t>
  </si>
  <si>
    <t xml:space="preserve">Total Factura</t>
  </si>
  <si>
    <t xml:space="preserve">Quadern de profesor</t>
  </si>
  <si>
    <t xml:space="preserve">Alumnat</t>
  </si>
  <si>
    <t xml:space="preserve">Pràctiques</t>
  </si>
  <si>
    <t xml:space="preserve">Exercicis</t>
  </si>
  <si>
    <t xml:space="preserve">Exàmens</t>
  </si>
  <si>
    <t xml:space="preserve">Treball</t>
  </si>
  <si>
    <t xml:space="preserve">Nota Final</t>
  </si>
  <si>
    <t xml:space="preserve">Cognoms</t>
  </si>
  <si>
    <t xml:space="preserve">Nom</t>
  </si>
  <si>
    <t xml:space="preserve">P1</t>
  </si>
  <si>
    <t xml:space="preserve">P2</t>
  </si>
  <si>
    <t xml:space="preserve">P3</t>
  </si>
  <si>
    <t xml:space="preserve">E1</t>
  </si>
  <si>
    <t xml:space="preserve">E2</t>
  </si>
  <si>
    <t xml:space="preserve">E3</t>
  </si>
  <si>
    <t xml:space="preserve">X1</t>
  </si>
  <si>
    <t xml:space="preserve">X2</t>
  </si>
  <si>
    <t xml:space="preserve">X3</t>
  </si>
  <si>
    <t xml:space="preserve">A Casa</t>
  </si>
  <si>
    <t xml:space="preserve">A Classe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</si>
</sst>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#,##0.00\ [$€-C0A];[RED]\-#,##0.00\ [$€-C0A]"/>
    <numFmt numFmtId="166" formatCode="0.00%"/>
    <numFmt numFmtId="167" formatCode="0.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BF00"/>
        <bgColor rgb="FFFF99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BF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24" activeCellId="0" sqref="E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9.24"/>
  </cols>
  <sheetData>
    <row r="1" customFormat="false" ht="12.8" hidden="false" customHeight="false" outlineLevel="0" collapsed="false">
      <c r="B1" s="0" t="s">
        <v>0</v>
      </c>
    </row>
    <row r="2" customFormat="false" ht="12.8" hidden="false" customHeight="false" outlineLevel="0" collapsed="false">
      <c r="A2" s="0" t="s">
        <v>1</v>
      </c>
      <c r="B2" s="0" t="s">
        <v>2</v>
      </c>
    </row>
    <row r="3" customFormat="false" ht="12.8" hidden="false" customHeight="false" outlineLevel="0" collapsed="false">
      <c r="A3" s="0" t="s">
        <v>3</v>
      </c>
      <c r="B3" s="0" t="s">
        <v>2</v>
      </c>
    </row>
    <row r="4" customFormat="false" ht="12.8" hidden="false" customHeight="false" outlineLevel="0" collapsed="false">
      <c r="A4" s="0" t="s">
        <v>4</v>
      </c>
      <c r="B4" s="0" t="s">
        <v>5</v>
      </c>
    </row>
    <row r="5" customFormat="false" ht="12.8" hidden="false" customHeight="false" outlineLevel="0" collapsed="false">
      <c r="A5" s="0" t="s">
        <v>6</v>
      </c>
    </row>
    <row r="6" customFormat="false" ht="12.8" hidden="false" customHeight="false" outlineLevel="0" collapsed="false">
      <c r="A6" s="0" t="s">
        <v>7</v>
      </c>
    </row>
    <row r="7" customFormat="false" ht="12.8" hidden="false" customHeight="false" outlineLevel="0" collapsed="false">
      <c r="A7" s="0" t="s">
        <v>8</v>
      </c>
    </row>
    <row r="8" customFormat="false" ht="12.8" hidden="false" customHeight="false" outlineLevel="0" collapsed="false">
      <c r="A8" s="0" t="s">
        <v>9</v>
      </c>
    </row>
    <row r="9" customFormat="false" ht="12.8" hidden="false" customHeight="false" outlineLevel="0" collapsed="false">
      <c r="A9" s="0" t="s">
        <v>10</v>
      </c>
    </row>
    <row r="10" customFormat="false" ht="12.8" hidden="false" customHeight="false" outlineLevel="0" collapsed="false">
      <c r="A10" s="0" t="s">
        <v>11</v>
      </c>
    </row>
    <row r="11" customFormat="false" ht="12.8" hidden="false" customHeight="false" outlineLevel="0" collapsed="false">
      <c r="A11" s="0" t="s">
        <v>12</v>
      </c>
    </row>
    <row r="12" customFormat="false" ht="12.8" hidden="false" customHeight="false" outlineLevel="0" collapsed="false">
      <c r="A12" s="0" t="s">
        <v>13</v>
      </c>
    </row>
    <row r="14" customFormat="false" ht="12.8" hidden="false" customHeight="false" outlineLevel="0" collapsed="false">
      <c r="A14" s="0" t="s">
        <v>14</v>
      </c>
      <c r="B14" s="0" t="n">
        <f aca="false">COUNTIF(B2:B12, "Si")</f>
        <v>2</v>
      </c>
    </row>
    <row r="15" customFormat="false" ht="12.8" hidden="false" customHeight="false" outlineLevel="0" collapsed="false">
      <c r="A15" s="0" t="s">
        <v>15</v>
      </c>
      <c r="B15" s="0" t="n">
        <f aca="false">COUNTIF(B2:B12, "No")</f>
        <v>1</v>
      </c>
    </row>
    <row r="16" customFormat="false" ht="12.8" hidden="false" customHeight="false" outlineLevel="0" collapsed="false">
      <c r="A16" s="0" t="s">
        <v>16</v>
      </c>
      <c r="B16" s="0" t="n">
        <f aca="false">COUNTIF(B2:B12, "")</f>
        <v>8</v>
      </c>
    </row>
    <row r="24" customFormat="false" ht="12.8" hidden="false" customHeight="false" outlineLevel="0" collapsed="false">
      <c r="E24" s="1"/>
    </row>
  </sheetData>
  <dataValidations count="1">
    <dataValidation allowBlank="false" errorStyle="stop" operator="equal" showDropDown="false" showErrorMessage="true" showInputMessage="false" sqref="A1 B2:B12" type="list">
      <formula1>"Si,No"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45" activeCellId="0" sqref="G4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4.17"/>
    <col collapsed="false" customWidth="true" hidden="false" outlineLevel="0" max="4" min="4" style="0" width="11.27"/>
    <col collapsed="false" customWidth="true" hidden="false" outlineLevel="0" max="6" min="6" style="0" width="13.71"/>
    <col collapsed="false" customWidth="true" hidden="false" outlineLevel="0" max="7" min="7" style="0" width="15.79"/>
    <col collapsed="false" customWidth="true" hidden="false" outlineLevel="0" max="10" min="10" style="0" width="13.88"/>
  </cols>
  <sheetData>
    <row r="1" customFormat="false" ht="12.8" hidden="false" customHeight="false" outlineLevel="0" collapsed="false">
      <c r="A1" s="0" t="s">
        <v>17</v>
      </c>
      <c r="J1" s="0" t="s">
        <v>18</v>
      </c>
    </row>
    <row r="2" customFormat="false" ht="12.8" hidden="false" customHeight="false" outlineLevel="0" collapsed="false">
      <c r="J2" s="0" t="s">
        <v>19</v>
      </c>
    </row>
    <row r="3" customFormat="false" ht="12.8" hidden="false" customHeight="false" outlineLevel="0" collapsed="false">
      <c r="A3" s="0" t="s">
        <v>20</v>
      </c>
      <c r="E3" s="0" t="s">
        <v>21</v>
      </c>
      <c r="J3" s="0" t="s">
        <v>22</v>
      </c>
    </row>
    <row r="4" customFormat="false" ht="12.8" hidden="false" customHeight="false" outlineLevel="0" collapsed="false">
      <c r="A4" s="0" t="s">
        <v>23</v>
      </c>
    </row>
    <row r="6" customFormat="false" ht="12.8" hidden="false" customHeight="false" outlineLevel="0" collapsed="false">
      <c r="A6" s="2" t="s">
        <v>24</v>
      </c>
      <c r="B6" s="3"/>
      <c r="C6" s="3"/>
      <c r="D6" s="3"/>
      <c r="E6" s="2" t="s">
        <v>25</v>
      </c>
      <c r="F6" s="3"/>
      <c r="G6" s="3"/>
      <c r="H6" s="3"/>
      <c r="I6" s="3"/>
      <c r="J6" s="4"/>
    </row>
    <row r="7" customFormat="false" ht="12.8" hidden="false" customHeight="false" outlineLevel="0" collapsed="false">
      <c r="A7" s="5" t="s">
        <v>26</v>
      </c>
      <c r="E7" s="5"/>
      <c r="H7" s="6"/>
      <c r="J7" s="7"/>
    </row>
    <row r="8" customFormat="false" ht="12.8" hidden="false" customHeight="false" outlineLevel="0" collapsed="false">
      <c r="A8" s="5" t="s">
        <v>22</v>
      </c>
      <c r="E8" s="5"/>
      <c r="H8" s="6"/>
      <c r="J8" s="7"/>
    </row>
    <row r="9" customFormat="false" ht="12.8" hidden="false" customHeight="false" outlineLevel="0" collapsed="false">
      <c r="A9" s="8" t="s">
        <v>27</v>
      </c>
      <c r="B9" s="9"/>
      <c r="C9" s="9"/>
      <c r="D9" s="9"/>
      <c r="E9" s="8"/>
      <c r="F9" s="9"/>
      <c r="G9" s="9"/>
      <c r="H9" s="9"/>
      <c r="I9" s="9"/>
      <c r="J9" s="10"/>
    </row>
    <row r="12" customFormat="false" ht="12.8" hidden="false" customHeight="false" outlineLevel="0" collapsed="false">
      <c r="A12" s="11" t="s">
        <v>28</v>
      </c>
      <c r="B12" s="11" t="s">
        <v>29</v>
      </c>
      <c r="C12" s="11" t="s">
        <v>30</v>
      </c>
      <c r="D12" s="11" t="s">
        <v>31</v>
      </c>
      <c r="E12" s="11" t="s">
        <v>32</v>
      </c>
      <c r="F12" s="11" t="s">
        <v>33</v>
      </c>
      <c r="G12" s="11" t="s">
        <v>34</v>
      </c>
      <c r="H12" s="11" t="s">
        <v>35</v>
      </c>
      <c r="I12" s="11" t="s">
        <v>36</v>
      </c>
      <c r="J12" s="11" t="s">
        <v>37</v>
      </c>
    </row>
    <row r="13" customFormat="false" ht="12.8" hidden="false" customHeight="false" outlineLevel="0" collapsed="false">
      <c r="A13" s="12" t="n">
        <v>123495</v>
      </c>
      <c r="B13" s="12" t="s">
        <v>38</v>
      </c>
      <c r="C13" s="12" t="n">
        <v>5</v>
      </c>
      <c r="D13" s="13" t="n">
        <v>5</v>
      </c>
      <c r="E13" s="13" t="n">
        <f aca="false">C13*D13</f>
        <v>25</v>
      </c>
      <c r="F13" s="14" t="n">
        <v>0.05</v>
      </c>
      <c r="G13" s="13" t="n">
        <f aca="false">F13*E13</f>
        <v>1.25</v>
      </c>
      <c r="H13" s="14" t="n">
        <v>0.04</v>
      </c>
      <c r="I13" s="13" t="n">
        <f aca="false">H13*E13</f>
        <v>1</v>
      </c>
      <c r="J13" s="13" t="n">
        <f aca="false">E13+I13-G13</f>
        <v>24.75</v>
      </c>
    </row>
    <row r="14" customFormat="false" ht="12.8" hidden="false" customHeight="false" outlineLevel="0" collapsed="false">
      <c r="A14" s="12" t="n">
        <v>123456</v>
      </c>
      <c r="B14" s="12" t="s">
        <v>39</v>
      </c>
      <c r="C14" s="12" t="n">
        <v>2</v>
      </c>
      <c r="D14" s="13" t="n">
        <v>5</v>
      </c>
      <c r="E14" s="13" t="n">
        <f aca="false">C14*D14</f>
        <v>10</v>
      </c>
      <c r="F14" s="14" t="n">
        <v>0.1</v>
      </c>
      <c r="G14" s="13" t="n">
        <f aca="false">F14*E14</f>
        <v>1</v>
      </c>
      <c r="H14" s="14" t="n">
        <v>0.04</v>
      </c>
      <c r="I14" s="13" t="n">
        <f aca="false">H14*E14</f>
        <v>0.4</v>
      </c>
      <c r="J14" s="13" t="n">
        <f aca="false">E14+I14-G14</f>
        <v>9.4</v>
      </c>
    </row>
    <row r="15" customFormat="false" ht="12.8" hidden="false" customHeight="false" outlineLevel="0" collapsed="false">
      <c r="A15" s="12" t="n">
        <v>123785</v>
      </c>
      <c r="B15" s="12" t="s">
        <v>40</v>
      </c>
      <c r="C15" s="12" t="n">
        <v>5</v>
      </c>
      <c r="D15" s="13" t="n">
        <v>1</v>
      </c>
      <c r="E15" s="13" t="n">
        <f aca="false">C15*D15</f>
        <v>5</v>
      </c>
      <c r="F15" s="14" t="n">
        <v>0</v>
      </c>
      <c r="G15" s="13" t="n">
        <f aca="false">F15*E15</f>
        <v>0</v>
      </c>
      <c r="H15" s="14" t="n">
        <v>0.1</v>
      </c>
      <c r="I15" s="13" t="n">
        <f aca="false">H15*E15</f>
        <v>0.5</v>
      </c>
      <c r="J15" s="13" t="n">
        <f aca="false">E15+I15-G15</f>
        <v>5.5</v>
      </c>
    </row>
    <row r="16" customFormat="false" ht="12.8" hidden="false" customHeight="false" outlineLevel="0" collapsed="false">
      <c r="A16" s="12" t="n">
        <v>123969</v>
      </c>
      <c r="B16" s="12" t="s">
        <v>41</v>
      </c>
      <c r="C16" s="12" t="n">
        <v>5</v>
      </c>
      <c r="D16" s="13" t="n">
        <v>1</v>
      </c>
      <c r="E16" s="13" t="n">
        <f aca="false">C16*D16</f>
        <v>5</v>
      </c>
      <c r="F16" s="14" t="n">
        <v>0</v>
      </c>
      <c r="G16" s="13" t="n">
        <f aca="false">F16*E16</f>
        <v>0</v>
      </c>
      <c r="H16" s="14" t="n">
        <v>0.1</v>
      </c>
      <c r="I16" s="13" t="n">
        <f aca="false">H16*E16</f>
        <v>0.5</v>
      </c>
      <c r="J16" s="13" t="n">
        <f aca="false">E16+I16-G16</f>
        <v>5.5</v>
      </c>
    </row>
    <row r="17" customFormat="false" ht="12.8" hidden="false" customHeight="false" outlineLevel="0" collapsed="false">
      <c r="A17" s="12" t="n">
        <v>123656</v>
      </c>
      <c r="B17" s="12" t="s">
        <v>42</v>
      </c>
      <c r="C17" s="12" t="n">
        <v>2</v>
      </c>
      <c r="D17" s="13" t="n">
        <v>100</v>
      </c>
      <c r="E17" s="13" t="n">
        <f aca="false">C17*D17</f>
        <v>200</v>
      </c>
      <c r="F17" s="14" t="n">
        <v>0.2</v>
      </c>
      <c r="G17" s="13" t="n">
        <f aca="false">F17*E17</f>
        <v>40</v>
      </c>
      <c r="H17" s="14" t="n">
        <v>0.21</v>
      </c>
      <c r="I17" s="13" t="n">
        <f aca="false">H17*E17</f>
        <v>42</v>
      </c>
      <c r="J17" s="13" t="n">
        <f aca="false">E17+I17-G17</f>
        <v>202</v>
      </c>
    </row>
    <row r="18" customFormat="false" ht="12.8" hidden="false" customHeight="false" outlineLevel="0" collapsed="false">
      <c r="A18" s="12"/>
      <c r="B18" s="12"/>
      <c r="C18" s="12"/>
      <c r="D18" s="13"/>
      <c r="E18" s="13" t="n">
        <f aca="false">C18*D18</f>
        <v>0</v>
      </c>
      <c r="F18" s="14"/>
      <c r="G18" s="13" t="n">
        <f aca="false">F18*E18</f>
        <v>0</v>
      </c>
      <c r="H18" s="14"/>
      <c r="I18" s="13" t="n">
        <f aca="false">H18*E18</f>
        <v>0</v>
      </c>
      <c r="J18" s="13" t="n">
        <f aca="false">E18+I18-G18</f>
        <v>0</v>
      </c>
    </row>
    <row r="19" customFormat="false" ht="12.8" hidden="false" customHeight="false" outlineLevel="0" collapsed="false">
      <c r="A19" s="12"/>
      <c r="B19" s="12"/>
      <c r="C19" s="12"/>
      <c r="D19" s="13"/>
      <c r="E19" s="13" t="n">
        <f aca="false">C19*D19</f>
        <v>0</v>
      </c>
      <c r="F19" s="14"/>
      <c r="G19" s="13" t="n">
        <f aca="false">F19*E19</f>
        <v>0</v>
      </c>
      <c r="H19" s="14"/>
      <c r="I19" s="13" t="n">
        <f aca="false">H19*E19</f>
        <v>0</v>
      </c>
      <c r="J19" s="13" t="n">
        <f aca="false">E19+I19-G19</f>
        <v>0</v>
      </c>
    </row>
    <row r="20" customFormat="false" ht="12.8" hidden="false" customHeight="false" outlineLevel="0" collapsed="false">
      <c r="A20" s="12"/>
      <c r="B20" s="12"/>
      <c r="C20" s="12"/>
      <c r="D20" s="13"/>
      <c r="E20" s="13" t="n">
        <f aca="false">C20*D20</f>
        <v>0</v>
      </c>
      <c r="F20" s="14"/>
      <c r="G20" s="13" t="n">
        <f aca="false">F20*E20</f>
        <v>0</v>
      </c>
      <c r="H20" s="14"/>
      <c r="I20" s="13" t="n">
        <f aca="false">H20*E20</f>
        <v>0</v>
      </c>
      <c r="J20" s="13" t="n">
        <f aca="false">E20+I20-G20</f>
        <v>0</v>
      </c>
    </row>
    <row r="21" customFormat="false" ht="12.8" hidden="false" customHeight="false" outlineLevel="0" collapsed="false">
      <c r="A21" s="11" t="s">
        <v>43</v>
      </c>
      <c r="B21" s="11"/>
      <c r="C21" s="11" t="s">
        <v>44</v>
      </c>
      <c r="D21" s="11"/>
      <c r="E21" s="11" t="s">
        <v>45</v>
      </c>
      <c r="F21" s="11"/>
      <c r="G21" s="11" t="s">
        <v>46</v>
      </c>
      <c r="H21" s="11"/>
      <c r="I21" s="11" t="s">
        <v>47</v>
      </c>
      <c r="J21" s="11"/>
    </row>
    <row r="22" customFormat="false" ht="12.8" hidden="false" customHeight="false" outlineLevel="0" collapsed="false">
      <c r="A22" s="13" t="n">
        <f aca="false">SUM(E13:E20)</f>
        <v>245</v>
      </c>
      <c r="B22" s="13"/>
      <c r="C22" s="13" t="n">
        <f aca="false">SUM(G13:G20)</f>
        <v>42.25</v>
      </c>
      <c r="D22" s="13"/>
      <c r="E22" s="14" t="n">
        <v>0.04</v>
      </c>
      <c r="F22" s="14"/>
      <c r="G22" s="13" t="n">
        <f aca="false">SUMIF(H$13:H$20,E22,J$13:J$20) - SUMIF(H$13:H$20,E22,I$13:I$20)</f>
        <v>32.75</v>
      </c>
      <c r="H22" s="13"/>
      <c r="I22" s="13" t="n">
        <f aca="false">E22*G22</f>
        <v>1.31</v>
      </c>
      <c r="J22" s="13"/>
    </row>
    <row r="23" customFormat="false" ht="12.8" hidden="false" customHeight="false" outlineLevel="0" collapsed="false">
      <c r="A23" s="13"/>
      <c r="B23" s="13"/>
      <c r="C23" s="13"/>
      <c r="D23" s="13"/>
      <c r="E23" s="14" t="n">
        <v>0.1</v>
      </c>
      <c r="F23" s="14"/>
      <c r="G23" s="13" t="n">
        <f aca="false">SUMIF(H$13:H$20,E23,J$13:J$20) - SUMIF(H$13:H$20,E23,I$13:I$20)</f>
        <v>10</v>
      </c>
      <c r="H23" s="13"/>
      <c r="I23" s="13" t="n">
        <f aca="false">E23*G23</f>
        <v>1</v>
      </c>
      <c r="J23" s="13"/>
    </row>
    <row r="24" customFormat="false" ht="12.8" hidden="false" customHeight="false" outlineLevel="0" collapsed="false">
      <c r="A24" s="13"/>
      <c r="B24" s="13"/>
      <c r="C24" s="13"/>
      <c r="D24" s="13"/>
      <c r="E24" s="14" t="n">
        <v>0.21</v>
      </c>
      <c r="F24" s="14"/>
      <c r="G24" s="13" t="n">
        <f aca="false">SUMIF(H$13:H$20,E24,J$13:J$20) - SUMIF(H$13:H$20,E24,I$13:I$20)</f>
        <v>160</v>
      </c>
      <c r="H24" s="13"/>
      <c r="I24" s="13" t="n">
        <f aca="false">E24*G24</f>
        <v>33.6</v>
      </c>
      <c r="J24" s="13"/>
    </row>
    <row r="25" customFormat="false" ht="12.8" hidden="false" customHeight="false" outlineLevel="0" collapsed="false">
      <c r="A25" s="15" t="s">
        <v>48</v>
      </c>
      <c r="B25" s="15"/>
      <c r="C25" s="15"/>
      <c r="D25" s="15"/>
      <c r="E25" s="15" t="s">
        <v>49</v>
      </c>
      <c r="F25" s="15"/>
      <c r="G25" s="15"/>
      <c r="H25" s="15"/>
      <c r="I25" s="13" t="n">
        <f aca="false">SUM(J13:J20)</f>
        <v>247.15</v>
      </c>
      <c r="J25" s="13"/>
    </row>
    <row r="26" customFormat="false" ht="12.8" hidden="false" customHeight="false" outlineLevel="0" collapsed="false">
      <c r="A26" s="15"/>
      <c r="B26" s="15"/>
      <c r="C26" s="15"/>
      <c r="D26" s="15"/>
      <c r="E26" s="15"/>
      <c r="F26" s="15"/>
      <c r="G26" s="15"/>
      <c r="H26" s="15"/>
      <c r="I26" s="13"/>
      <c r="J26" s="13"/>
    </row>
    <row r="27" customFormat="false" ht="12.8" hidden="false" customHeight="false" outlineLevel="0" collapsed="false">
      <c r="A27" s="15"/>
      <c r="B27" s="15"/>
      <c r="C27" s="15"/>
      <c r="D27" s="15"/>
      <c r="E27" s="15"/>
      <c r="F27" s="15"/>
      <c r="G27" s="15"/>
      <c r="H27" s="15"/>
      <c r="I27" s="13"/>
      <c r="J27" s="13"/>
    </row>
    <row r="28" customFormat="false" ht="12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</row>
    <row r="29" customFormat="false" ht="12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</row>
  </sheetData>
  <mergeCells count="19">
    <mergeCell ref="A21:B21"/>
    <mergeCell ref="C21:D21"/>
    <mergeCell ref="E21:F21"/>
    <mergeCell ref="G21:H21"/>
    <mergeCell ref="I21:J21"/>
    <mergeCell ref="A22:B24"/>
    <mergeCell ref="C22:D24"/>
    <mergeCell ref="E22:F22"/>
    <mergeCell ref="G22:H22"/>
    <mergeCell ref="I22:J22"/>
    <mergeCell ref="E23:F23"/>
    <mergeCell ref="G23:H23"/>
    <mergeCell ref="I23:J23"/>
    <mergeCell ref="E24:F24"/>
    <mergeCell ref="G24:H24"/>
    <mergeCell ref="I24:J24"/>
    <mergeCell ref="A25:D27"/>
    <mergeCell ref="E25:H27"/>
    <mergeCell ref="I25:J27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29" activeCellId="0" sqref="H2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1" t="s">
        <v>50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</row>
    <row r="2" customFormat="false" ht="12.8" hidden="false" customHeight="false" outlineLevel="0" collapsed="false">
      <c r="A2" s="11" t="s">
        <v>51</v>
      </c>
      <c r="B2" s="11"/>
      <c r="C2" s="11" t="s">
        <v>52</v>
      </c>
      <c r="D2" s="11"/>
      <c r="E2" s="11"/>
      <c r="F2" s="11" t="s">
        <v>53</v>
      </c>
      <c r="G2" s="11"/>
      <c r="H2" s="11"/>
      <c r="I2" s="11" t="s">
        <v>54</v>
      </c>
      <c r="J2" s="11"/>
      <c r="K2" s="11"/>
      <c r="L2" s="11" t="s">
        <v>55</v>
      </c>
      <c r="M2" s="11"/>
      <c r="N2" s="11" t="s">
        <v>56</v>
      </c>
    </row>
    <row r="3" customFormat="false" ht="12.8" hidden="false" customHeight="false" outlineLevel="0" collapsed="false">
      <c r="A3" s="11" t="s">
        <v>57</v>
      </c>
      <c r="B3" s="11" t="s">
        <v>58</v>
      </c>
      <c r="C3" s="11" t="s">
        <v>59</v>
      </c>
      <c r="D3" s="11" t="s">
        <v>60</v>
      </c>
      <c r="E3" s="11" t="s">
        <v>61</v>
      </c>
      <c r="F3" s="11" t="s">
        <v>62</v>
      </c>
      <c r="G3" s="11" t="s">
        <v>63</v>
      </c>
      <c r="H3" s="11" t="s">
        <v>64</v>
      </c>
      <c r="I3" s="11" t="s">
        <v>65</v>
      </c>
      <c r="J3" s="11" t="s">
        <v>66</v>
      </c>
      <c r="K3" s="11" t="s">
        <v>67</v>
      </c>
      <c r="L3" s="11" t="s">
        <v>68</v>
      </c>
      <c r="M3" s="11" t="s">
        <v>69</v>
      </c>
      <c r="N3" s="11"/>
    </row>
    <row r="4" customFormat="false" ht="12.8" hidden="false" customHeight="false" outlineLevel="0" collapsed="false">
      <c r="A4" s="11"/>
      <c r="B4" s="11"/>
      <c r="C4" s="16" t="n">
        <v>0.3</v>
      </c>
      <c r="D4" s="16"/>
      <c r="E4" s="16"/>
      <c r="F4" s="16" t="n">
        <v>0.1</v>
      </c>
      <c r="G4" s="16"/>
      <c r="H4" s="16"/>
      <c r="I4" s="16" t="n">
        <v>0.5</v>
      </c>
      <c r="J4" s="16"/>
      <c r="K4" s="16"/>
      <c r="L4" s="16" t="n">
        <v>0.1</v>
      </c>
      <c r="M4" s="16"/>
      <c r="N4" s="11"/>
    </row>
    <row r="5" customFormat="false" ht="12.8" hidden="false" customHeight="false" outlineLevel="0" collapsed="false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7" t="n">
        <f aca="false">((C5+D5+E5)/3)*C$4+((F5+G5+H5)/3)*F$4+((I5+J5+K5)/3)*I$4+((L5+M5)/2)*L$4</f>
        <v>0</v>
      </c>
    </row>
    <row r="6" customFormat="false" ht="12.8" hidden="false" customHeight="false" outlineLevel="0" collapsed="false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7" t="n">
        <f aca="false">((C6+D6+E6)/3)*C$4+((F6+G6+H6)/3)*F$4+((I6+J6+K6)/3)*I$4+((L6+M6)/2)*L$4</f>
        <v>0</v>
      </c>
    </row>
    <row r="7" customFormat="false" ht="12.8" hidden="false" customHeight="false" outlineLevel="0" collapsed="false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7" t="n">
        <f aca="false">((C7+D7+E7)/3)*C$4+((F7+G7+H7)/3)*F$4+((I7+J7+K7)/3)*I$4+((L7+M7)/2)*L$4</f>
        <v>0</v>
      </c>
    </row>
    <row r="8" customFormat="false" ht="12.8" hidden="false" customHeight="false" outlineLevel="0" collapsed="false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7" t="n">
        <f aca="false">((C8+D8+E8)/3)*C$4+((F8+G8+H8)/3)*F$4+((I8+J8+K8)/3)*I$4+((L8+M8)/2)*L$4</f>
        <v>0</v>
      </c>
    </row>
    <row r="9" customFormat="false" ht="12.8" hidden="false" customHeight="false" outlineLevel="0" collapsed="false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7" t="n">
        <f aca="false">((C9+D9+E9)/3)*C$4+((F9+G9+H9)/3)*F$4+((I9+J9+K9)/3)*I$4+((L9+M9)/2)*L$4</f>
        <v>0</v>
      </c>
    </row>
    <row r="10" customFormat="false" ht="12.8" hidden="false" customHeight="false" outlineLevel="0" collapsed="false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7" t="n">
        <f aca="false">((C10+D10+E10)/3)*C$4+((F10+G10+H10)/3)*F$4+((I10+J10+K10)/3)*I$4+((L10+M10)/2)*L$4</f>
        <v>0</v>
      </c>
    </row>
    <row r="11" customFormat="false" ht="12.8" hidden="false" customHeight="false" outlineLevel="0" collapsed="false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7" t="n">
        <f aca="false">((C11+D11+E11)/3)*C$4+((F11+G11+H11)/3)*F$4+((I11+J11+K11)/3)*I$4+((L11+M11)/2)*L$4</f>
        <v>0</v>
      </c>
    </row>
    <row r="12" customFormat="false" ht="12.8" hidden="false" customHeight="false" outlineLevel="0" collapsed="false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7" t="n">
        <f aca="false">((C12+D12+E12)/3)*C$4+((F12+G12+H12)/3)*F$4+((I12+J12+K12)/3)*I$4+((L12+M12)/2)*L$4</f>
        <v>0</v>
      </c>
    </row>
    <row r="13" customFormat="false" ht="12.8" hidden="false" customHeight="false" outlineLevel="0" collapsed="false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7" t="n">
        <f aca="false">((C13+D13+E13)/3)*C$4+((F13+G13+H13)/3)*F$4+((I13+J13+K13)/3)*I$4+((L13+M13)/2)*L$4</f>
        <v>0</v>
      </c>
    </row>
    <row r="14" customFormat="false" ht="12.8" hidden="false" customHeight="false" outlineLevel="0" collapsed="false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7" t="n">
        <f aca="false">((C14+D14+E14)/3)*C$4+((F14+G14+H14)/3)*F$4+((I14+J14+K14)/3)*I$4+((L14+M14)/2)*L$4</f>
        <v>0</v>
      </c>
    </row>
    <row r="15" customFormat="false" ht="12.8" hidden="false" customHeight="false" outlineLevel="0" collapsed="false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7" t="n">
        <f aca="false">((C15+D15+E15)/3)*C$4+((F15+G15+H15)/3)*F$4+((I15+J15+K15)/3)*I$4+((L15+M15)/2)*L$4</f>
        <v>0</v>
      </c>
    </row>
    <row r="16" customFormat="false" ht="12.8" hidden="false" customHeight="false" outlineLevel="0" collapsed="false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7" t="n">
        <f aca="false">((C16+D16+E16)/3)*C$4+((F16+G16+H16)/3)*F$4+((I16+J16+K16)/3)*I$4+((L16+M16)/2)*L$4</f>
        <v>0</v>
      </c>
    </row>
    <row r="17" customFormat="false" ht="12.8" hidden="false" customHeight="false" outlineLevel="0" collapsed="false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7" t="n">
        <f aca="false">((C17+D17+E17)/3)*C$4+((F17+G17+H17)/3)*F$4+((I17+J17+K17)/3)*I$4+((L17+M17)/2)*L$4</f>
        <v>0</v>
      </c>
    </row>
    <row r="18" customFormat="false" ht="12.8" hidden="false" customHeight="false" outlineLevel="0" collapsed="false">
      <c r="A18" s="12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7" t="n">
        <f aca="false">((C18+D18+E18)/3)*C$4+((F18+G18+H18)/3)*F$4+((I18+J18+K18)/3)*I$4+((L18+M18)/2)*L$4</f>
        <v>0</v>
      </c>
    </row>
    <row r="19" customFormat="false" ht="12.8" hidden="false" customHeight="false" outlineLevel="0" collapsed="false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7" t="n">
        <f aca="false">((C19+D19+E19)/3)*C$4+((F19+G19+H19)/3)*F$4+((I19+J19+K19)/3)*I$4+((L19+M19)/2)*L$4</f>
        <v>0</v>
      </c>
    </row>
    <row r="20" customFormat="false" ht="12.8" hidden="false" customHeight="false" outlineLevel="0" collapsed="false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7" t="n">
        <f aca="false">((C20+D20+E20)/3)*C$4+((F20+G20+H20)/3)*F$4+((I20+J20+K20)/3)*I$4+((L20+M20)/2)*L$4</f>
        <v>0</v>
      </c>
    </row>
    <row r="21" customFormat="false" ht="12.8" hidden="false" customHeight="false" outlineLevel="0" collapsed="false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7" t="n">
        <f aca="false">((C21+D21+E21)/3)*C$4+((F21+G21+H21)/3)*F$4+((I21+J21+K21)/3)*I$4+((L21+M21)/2)*L$4</f>
        <v>0</v>
      </c>
    </row>
    <row r="22" customFormat="false" ht="12.8" hidden="false" customHeight="false" outlineLevel="0" collapsed="false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7" t="n">
        <f aca="false">((C22+D22+E22)/3)*C$4+((F22+G22+H22)/3)*F$4+((I22+J22+K22)/3)*I$4+((L22+M22)/2)*L$4</f>
        <v>0</v>
      </c>
    </row>
    <row r="23" customFormat="false" ht="12.8" hidden="false" customHeight="false" outlineLevel="0" collapsed="false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7" t="n">
        <f aca="false">((C23+D23+E23)/3)*C$4+((F23+G23+H23)/3)*F$4+((I23+J23+K23)/3)*I$4+((L23+M23)/2)*L$4</f>
        <v>0</v>
      </c>
    </row>
  </sheetData>
  <mergeCells count="13">
    <mergeCell ref="A1:N1"/>
    <mergeCell ref="A2:B2"/>
    <mergeCell ref="C2:E2"/>
    <mergeCell ref="F2:H2"/>
    <mergeCell ref="I2:K2"/>
    <mergeCell ref="L2:M2"/>
    <mergeCell ref="N2:N4"/>
    <mergeCell ref="A3:A4"/>
    <mergeCell ref="B3:B4"/>
    <mergeCell ref="C4:E4"/>
    <mergeCell ref="F4:H4"/>
    <mergeCell ref="I4:K4"/>
    <mergeCell ref="L4:M4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26</TotalTime>
  <Application>LibreOffice/24.8.2.1$Linux_X86_64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2024-12-04T12:24:59Z</dcterms:created>
  <dc:creator/>
  <dc:description/>
  <dc:language>en-US</dc:language>
  <cp:lastModifiedBy/>
  <dcterms:modified xsi:type="dcterms:W3CDTF">2024-12-10T08:29:43Z</dcterms:modified>
  <cp:revision>4</cp:revision>
  <dc:subject/>
  <dc:title/>
</cp:coreProperties>
</file>