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corp.ha.org.hk\ha\HO\FD\IT\HAS\srs\srs\2024_2025\DCRM\Meeting\20250121\submit\"/>
    </mc:Choice>
  </mc:AlternateContent>
  <bookViews>
    <workbookView xWindow="28680" yWindow="-120" windowWidth="29040" windowHeight="15720" tabRatio="779"/>
  </bookViews>
  <sheets>
    <sheet name="Period" sheetId="11" r:id="rId1"/>
    <sheet name="Staff" sheetId="13" r:id="rId2"/>
    <sheet name="Duty" sheetId="14" r:id="rId3"/>
    <sheet name="Team" sheetId="12" r:id="rId4"/>
    <sheet name="DutyLeaveRequest" sheetId="15" r:id="rId5"/>
    <sheet name="HouseRule" sheetId="2" r:id="rId6"/>
    <sheet name="ActualStaffRoster" sheetId="17" r:id="rId7"/>
    <sheet name="ActualCallRoster" sheetId="18" r:id="rId8"/>
    <sheet name="InternalSetting" sheetId="8" state="hidden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8" l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C3" i="17"/>
  <c r="C2" i="17" s="1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A96" i="2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C4" i="15"/>
  <c r="D4" i="15" s="1"/>
  <c r="E4" i="15" s="1"/>
  <c r="AZ36" i="14"/>
  <c r="AY36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V4" i="14"/>
  <c r="V3" i="14" s="1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S5" i="13"/>
  <c r="S4" i="13" s="1"/>
  <c r="D3" i="17" l="1"/>
  <c r="E3" i="17" s="1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B98" i="2"/>
  <c r="B97" i="2"/>
  <c r="B96" i="2"/>
  <c r="C3" i="15"/>
  <c r="D3" i="15"/>
  <c r="F4" i="15"/>
  <c r="E3" i="15"/>
  <c r="W4" i="14"/>
  <c r="T5" i="13"/>
  <c r="D2" i="17" l="1"/>
  <c r="B99" i="2"/>
  <c r="G4" i="15"/>
  <c r="F3" i="15"/>
  <c r="X4" i="14"/>
  <c r="W3" i="14"/>
  <c r="T4" i="13"/>
  <c r="U5" i="13"/>
  <c r="E2" i="17" l="1"/>
  <c r="B100" i="2"/>
  <c r="G3" i="15"/>
  <c r="H4" i="15"/>
  <c r="X3" i="14"/>
  <c r="Y4" i="14"/>
  <c r="U4" i="13"/>
  <c r="V5" i="13"/>
  <c r="F2" i="17" l="1"/>
  <c r="B101" i="2"/>
  <c r="I4" i="15"/>
  <c r="H3" i="15"/>
  <c r="Z4" i="14"/>
  <c r="Y3" i="14"/>
  <c r="W5" i="13"/>
  <c r="V4" i="13"/>
  <c r="G2" i="17" l="1"/>
  <c r="B102" i="2"/>
  <c r="J4" i="15"/>
  <c r="I3" i="15"/>
  <c r="AA4" i="14"/>
  <c r="Z3" i="14"/>
  <c r="W4" i="13"/>
  <c r="X5" i="13"/>
  <c r="H2" i="17" l="1"/>
  <c r="B103" i="2"/>
  <c r="J3" i="15"/>
  <c r="K4" i="15"/>
  <c r="AB4" i="14"/>
  <c r="AA3" i="14"/>
  <c r="X4" i="13"/>
  <c r="Y5" i="13"/>
  <c r="B48" i="12"/>
  <c r="I2" i="17" l="1"/>
  <c r="J2" i="17"/>
  <c r="B104" i="2"/>
  <c r="K3" i="15"/>
  <c r="L4" i="15"/>
  <c r="AB3" i="14"/>
  <c r="AC4" i="14"/>
  <c r="Y4" i="13"/>
  <c r="Z5" i="13"/>
  <c r="K2" i="17" l="1"/>
  <c r="B105" i="2"/>
  <c r="L3" i="15"/>
  <c r="M4" i="15"/>
  <c r="AD4" i="14"/>
  <c r="AC3" i="14"/>
  <c r="AA5" i="13"/>
  <c r="Z4" i="13"/>
  <c r="B70" i="12"/>
  <c r="B71" i="12"/>
  <c r="B72" i="12"/>
  <c r="B73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L2" i="17" l="1"/>
  <c r="B106" i="2"/>
  <c r="M3" i="15"/>
  <c r="N4" i="15"/>
  <c r="AE4" i="14"/>
  <c r="AD3" i="14"/>
  <c r="AB5" i="13"/>
  <c r="AA4" i="13"/>
  <c r="M2" i="17" l="1"/>
  <c r="B107" i="2"/>
  <c r="N3" i="15"/>
  <c r="O4" i="15"/>
  <c r="AF4" i="14"/>
  <c r="AE3" i="14"/>
  <c r="AB4" i="13"/>
  <c r="AC5" i="13"/>
  <c r="N2" i="17" l="1"/>
  <c r="B108" i="2"/>
  <c r="O3" i="15"/>
  <c r="P4" i="15"/>
  <c r="AG4" i="14"/>
  <c r="AF3" i="14"/>
  <c r="AC4" i="13"/>
  <c r="AD5" i="13"/>
  <c r="O2" i="17" l="1"/>
  <c r="B109" i="2"/>
  <c r="P3" i="15"/>
  <c r="Q4" i="15"/>
  <c r="AH4" i="14"/>
  <c r="AG3" i="14"/>
  <c r="AD4" i="13"/>
  <c r="AE5" i="13"/>
  <c r="A24" i="11"/>
  <c r="B24" i="11" s="1"/>
  <c r="P2" i="17" l="1"/>
  <c r="B110" i="2"/>
  <c r="R4" i="15"/>
  <c r="Q3" i="15"/>
  <c r="AI4" i="14"/>
  <c r="AH3" i="14"/>
  <c r="AF5" i="13"/>
  <c r="AE4" i="13"/>
  <c r="B75" i="12"/>
  <c r="B74" i="12"/>
  <c r="B7" i="12"/>
  <c r="Q2" i="17" l="1"/>
  <c r="B111" i="2"/>
  <c r="R3" i="15"/>
  <c r="S4" i="15"/>
  <c r="AI3" i="14"/>
  <c r="AJ4" i="14"/>
  <c r="AF4" i="13"/>
  <c r="AG5" i="13"/>
  <c r="A25" i="11"/>
  <c r="B25" i="11" s="1"/>
  <c r="R2" i="17" l="1"/>
  <c r="B112" i="2"/>
  <c r="T4" i="15"/>
  <c r="S3" i="15"/>
  <c r="AJ3" i="14"/>
  <c r="AK4" i="14"/>
  <c r="AG4" i="13"/>
  <c r="AH5" i="13"/>
  <c r="A26" i="11"/>
  <c r="B26" i="11" s="1"/>
  <c r="S2" i="17" l="1"/>
  <c r="B113" i="2"/>
  <c r="T3" i="15"/>
  <c r="U4" i="15"/>
  <c r="AK3" i="14"/>
  <c r="AL4" i="14"/>
  <c r="AH4" i="13"/>
  <c r="AI5" i="13"/>
  <c r="A27" i="11"/>
  <c r="B27" i="11" s="1"/>
  <c r="T2" i="17" l="1"/>
  <c r="B114" i="2"/>
  <c r="V4" i="15"/>
  <c r="U3" i="15"/>
  <c r="AM4" i="14"/>
  <c r="AL3" i="14"/>
  <c r="AJ5" i="13"/>
  <c r="AI4" i="13"/>
  <c r="A28" i="11"/>
  <c r="B28" i="11" s="1"/>
  <c r="U2" i="17" l="1"/>
  <c r="B115" i="2"/>
  <c r="V3" i="15"/>
  <c r="W4" i="15"/>
  <c r="AN4" i="14"/>
  <c r="AM3" i="14"/>
  <c r="AK5" i="13"/>
  <c r="AJ4" i="13"/>
  <c r="A29" i="11"/>
  <c r="B29" i="11" s="1"/>
  <c r="V2" i="17" l="1"/>
  <c r="B116" i="2"/>
  <c r="W3" i="15"/>
  <c r="X4" i="15"/>
  <c r="AN3" i="14"/>
  <c r="AO4" i="14"/>
  <c r="AL5" i="13"/>
  <c r="AK4" i="13"/>
  <c r="A30" i="11"/>
  <c r="B30" i="11" s="1"/>
  <c r="W2" i="17" l="1"/>
  <c r="B117" i="2"/>
  <c r="X3" i="15"/>
  <c r="Y4" i="15"/>
  <c r="AO3" i="14"/>
  <c r="AP4" i="14"/>
  <c r="AM5" i="13"/>
  <c r="AL4" i="13"/>
  <c r="A31" i="11"/>
  <c r="B31" i="11" s="1"/>
  <c r="X2" i="17" l="1"/>
  <c r="B118" i="2"/>
  <c r="Z4" i="15"/>
  <c r="Y3" i="15"/>
  <c r="AQ4" i="14"/>
  <c r="AP3" i="14"/>
  <c r="AN5" i="13"/>
  <c r="AM4" i="13"/>
  <c r="A32" i="11"/>
  <c r="B32" i="11" s="1"/>
  <c r="Y2" i="17" l="1"/>
  <c r="B119" i="2"/>
  <c r="AA4" i="15"/>
  <c r="Z3" i="15"/>
  <c r="AR4" i="14"/>
  <c r="AQ3" i="14"/>
  <c r="AO5" i="13"/>
  <c r="AN4" i="13"/>
  <c r="A33" i="11"/>
  <c r="B33" i="11" s="1"/>
  <c r="Z2" i="17" l="1"/>
  <c r="B120" i="2"/>
  <c r="AB4" i="15"/>
  <c r="AA3" i="15"/>
  <c r="AR3" i="14"/>
  <c r="AS4" i="14"/>
  <c r="AP5" i="13"/>
  <c r="AO4" i="13"/>
  <c r="A34" i="11"/>
  <c r="B34" i="11" s="1"/>
  <c r="AA2" i="17" l="1"/>
  <c r="B121" i="2"/>
  <c r="AB3" i="15"/>
  <c r="AC4" i="15"/>
  <c r="AS3" i="14"/>
  <c r="AT4" i="14"/>
  <c r="AQ5" i="13"/>
  <c r="AP4" i="13"/>
  <c r="A35" i="11"/>
  <c r="B35" i="11" s="1"/>
  <c r="AB2" i="17" l="1"/>
  <c r="B122" i="2"/>
  <c r="AD4" i="15"/>
  <c r="AC3" i="15"/>
  <c r="AT3" i="14"/>
  <c r="AU4" i="14"/>
  <c r="AQ4" i="13"/>
  <c r="AR5" i="13"/>
  <c r="A36" i="11"/>
  <c r="B36" i="11" s="1"/>
  <c r="AC2" i="17" l="1"/>
  <c r="B123" i="2"/>
  <c r="AD3" i="15"/>
  <c r="AE4" i="15"/>
  <c r="AU3" i="14"/>
  <c r="AV4" i="14"/>
  <c r="AR4" i="13"/>
  <c r="AS5" i="13"/>
  <c r="A37" i="11"/>
  <c r="B37" i="11" s="1"/>
  <c r="AD2" i="17" l="1"/>
  <c r="B124" i="2"/>
  <c r="AF4" i="15"/>
  <c r="AE3" i="15"/>
  <c r="AV3" i="14"/>
  <c r="AW4" i="14"/>
  <c r="AT5" i="13"/>
  <c r="AS4" i="13"/>
  <c r="A38" i="11"/>
  <c r="B38" i="11" s="1"/>
  <c r="AE2" i="17" l="1"/>
  <c r="B125" i="2"/>
  <c r="AF3" i="15"/>
  <c r="AG4" i="15"/>
  <c r="AX4" i="14"/>
  <c r="AW3" i="14"/>
  <c r="AT4" i="13"/>
  <c r="AU5" i="13"/>
  <c r="A39" i="11"/>
  <c r="B39" i="11" s="1"/>
  <c r="AF2" i="17" l="1"/>
  <c r="B126" i="2"/>
  <c r="AG3" i="15"/>
  <c r="AH4" i="15"/>
  <c r="AY4" i="14"/>
  <c r="AX3" i="14"/>
  <c r="AU4" i="13"/>
  <c r="AV5" i="13"/>
  <c r="A40" i="11"/>
  <c r="B40" i="11" s="1"/>
  <c r="AG2" i="17" l="1"/>
  <c r="B127" i="2"/>
  <c r="AH3" i="15"/>
  <c r="AI4" i="15"/>
  <c r="AZ4" i="14"/>
  <c r="AY3" i="14"/>
  <c r="AV4" i="13"/>
  <c r="AW5" i="13"/>
  <c r="A41" i="11"/>
  <c r="B41" i="11" s="1"/>
  <c r="AH2" i="17" l="1"/>
  <c r="B128" i="2"/>
  <c r="AI3" i="15"/>
  <c r="AJ4" i="15"/>
  <c r="BA4" i="14"/>
  <c r="AZ3" i="14"/>
  <c r="AW4" i="13"/>
  <c r="AX5" i="13"/>
  <c r="A42" i="11"/>
  <c r="B42" i="11" s="1"/>
  <c r="AI2" i="17" l="1"/>
  <c r="B129" i="2"/>
  <c r="AJ3" i="15"/>
  <c r="AK4" i="15"/>
  <c r="BA3" i="14"/>
  <c r="BB4" i="14"/>
  <c r="AY5" i="13"/>
  <c r="AX4" i="13"/>
  <c r="A43" i="11"/>
  <c r="B43" i="11" s="1"/>
  <c r="AJ2" i="17" l="1"/>
  <c r="B130" i="2"/>
  <c r="AK3" i="15"/>
  <c r="AL4" i="15"/>
  <c r="BC4" i="14"/>
  <c r="BB3" i="14"/>
  <c r="AZ5" i="13"/>
  <c r="AY4" i="13"/>
  <c r="A44" i="11"/>
  <c r="B44" i="11" s="1"/>
  <c r="AK2" i="17" l="1"/>
  <c r="B131" i="2"/>
  <c r="AL3" i="15"/>
  <c r="AM4" i="15"/>
  <c r="BD4" i="14"/>
  <c r="BC3" i="14"/>
  <c r="AZ4" i="13"/>
  <c r="BA5" i="13"/>
  <c r="A45" i="11"/>
  <c r="B45" i="11" s="1"/>
  <c r="AL2" i="17" l="1"/>
  <c r="B132" i="2"/>
  <c r="AM3" i="15"/>
  <c r="AN4" i="15"/>
  <c r="BD3" i="14"/>
  <c r="BE4" i="14"/>
  <c r="BB5" i="13"/>
  <c r="BA4" i="13"/>
  <c r="A46" i="11"/>
  <c r="B46" i="11" s="1"/>
  <c r="AM2" i="17" l="1"/>
  <c r="B133" i="2"/>
  <c r="AN3" i="15"/>
  <c r="AO4" i="15"/>
  <c r="BF4" i="14"/>
  <c r="BE3" i="14"/>
  <c r="BB4" i="13"/>
  <c r="BC5" i="13"/>
  <c r="A47" i="11"/>
  <c r="B47" i="11" s="1"/>
  <c r="AN2" i="17" l="1"/>
  <c r="B134" i="2"/>
  <c r="AP4" i="15"/>
  <c r="AO3" i="15"/>
  <c r="BF3" i="14"/>
  <c r="BG4" i="14"/>
  <c r="BD5" i="13"/>
  <c r="BC4" i="13"/>
  <c r="A48" i="11"/>
  <c r="B48" i="11" s="1"/>
  <c r="AO2" i="17" l="1"/>
  <c r="B135" i="2"/>
  <c r="AQ4" i="15"/>
  <c r="AP3" i="15"/>
  <c r="BG3" i="14"/>
  <c r="BH4" i="14"/>
  <c r="BD4" i="13"/>
  <c r="BE5" i="13"/>
  <c r="A49" i="11"/>
  <c r="B49" i="11" s="1"/>
  <c r="AP2" i="17" l="1"/>
  <c r="B136" i="2"/>
  <c r="AR4" i="15"/>
  <c r="AQ3" i="15"/>
  <c r="BH3" i="14"/>
  <c r="BI4" i="14"/>
  <c r="BE4" i="13"/>
  <c r="BF5" i="13"/>
  <c r="A50" i="11"/>
  <c r="B50" i="11" s="1"/>
  <c r="AQ2" i="17" l="1"/>
  <c r="B137" i="2"/>
  <c r="AR3" i="15"/>
  <c r="AS4" i="15"/>
  <c r="BJ4" i="14"/>
  <c r="BI3" i="14"/>
  <c r="BF4" i="13"/>
  <c r="BG5" i="13"/>
  <c r="A51" i="11"/>
  <c r="B51" i="11" s="1"/>
  <c r="AR2" i="17" l="1"/>
  <c r="B138" i="2"/>
  <c r="AT4" i="15"/>
  <c r="AS3" i="15"/>
  <c r="BJ3" i="14"/>
  <c r="BK4" i="14"/>
  <c r="BH5" i="13"/>
  <c r="BG4" i="13"/>
  <c r="A52" i="11"/>
  <c r="B52" i="11" s="1"/>
  <c r="AS2" i="17" l="1"/>
  <c r="B139" i="2"/>
  <c r="AT3" i="15"/>
  <c r="AU4" i="15"/>
  <c r="BK3" i="14"/>
  <c r="BL4" i="14"/>
  <c r="BI5" i="13"/>
  <c r="BH4" i="13"/>
  <c r="A53" i="11"/>
  <c r="B53" i="11" s="1"/>
  <c r="AT2" i="17" l="1"/>
  <c r="B140" i="2"/>
  <c r="AU3" i="15"/>
  <c r="AV4" i="15"/>
  <c r="BL3" i="14"/>
  <c r="BM4" i="14"/>
  <c r="BJ5" i="13"/>
  <c r="BI4" i="13"/>
  <c r="A54" i="11"/>
  <c r="B54" i="11" s="1"/>
  <c r="AU2" i="17" l="1"/>
  <c r="B141" i="2"/>
  <c r="AV3" i="15"/>
  <c r="AW4" i="15"/>
  <c r="BN4" i="14"/>
  <c r="BM3" i="14"/>
  <c r="BJ4" i="13"/>
  <c r="BK5" i="13"/>
  <c r="A55" i="11"/>
  <c r="B55" i="11" s="1"/>
  <c r="AV2" i="17" l="1"/>
  <c r="B142" i="2"/>
  <c r="AX4" i="15"/>
  <c r="AW3" i="15"/>
  <c r="BO4" i="14"/>
  <c r="BN3" i="14"/>
  <c r="BK4" i="13"/>
  <c r="BL5" i="13"/>
  <c r="A56" i="11"/>
  <c r="B56" i="11" s="1"/>
  <c r="AW2" i="17" l="1"/>
  <c r="B143" i="2"/>
  <c r="AY4" i="15"/>
  <c r="AX3" i="15"/>
  <c r="BP4" i="14"/>
  <c r="BO3" i="14"/>
  <c r="BL4" i="13"/>
  <c r="BM5" i="13"/>
  <c r="A57" i="11"/>
  <c r="B57" i="11" s="1"/>
  <c r="AX2" i="17" l="1"/>
  <c r="B144" i="2"/>
  <c r="AZ4" i="15"/>
  <c r="AY3" i="15"/>
  <c r="BP3" i="14"/>
  <c r="BQ4" i="14"/>
  <c r="BN5" i="13"/>
  <c r="BM4" i="13"/>
  <c r="A58" i="11"/>
  <c r="B58" i="11" s="1"/>
  <c r="AY2" i="17" l="1"/>
  <c r="B145" i="2"/>
  <c r="BA4" i="15"/>
  <c r="AZ3" i="15"/>
  <c r="BQ3" i="14"/>
  <c r="BR4" i="14"/>
  <c r="BN4" i="13"/>
  <c r="BO5" i="13"/>
  <c r="A59" i="11"/>
  <c r="B59" i="11" s="1"/>
  <c r="AZ2" i="17" l="1"/>
  <c r="B146" i="2"/>
  <c r="BA3" i="15"/>
  <c r="BB4" i="15"/>
  <c r="BR3" i="14"/>
  <c r="BS4" i="14"/>
  <c r="BO4" i="13"/>
  <c r="BP5" i="13"/>
  <c r="A60" i="11"/>
  <c r="B60" i="11" s="1"/>
  <c r="BA2" i="17" l="1"/>
  <c r="B147" i="2"/>
  <c r="BC4" i="15"/>
  <c r="BB3" i="15"/>
  <c r="BS3" i="14"/>
  <c r="BT4" i="14"/>
  <c r="BP4" i="13"/>
  <c r="BQ5" i="13"/>
  <c r="A61" i="11"/>
  <c r="B61" i="11" s="1"/>
  <c r="BB2" i="17" l="1"/>
  <c r="B148" i="2"/>
  <c r="BD4" i="15"/>
  <c r="BC3" i="15"/>
  <c r="BT3" i="14"/>
  <c r="BU4" i="14"/>
  <c r="BR5" i="13"/>
  <c r="BQ4" i="13"/>
  <c r="A62" i="11"/>
  <c r="B62" i="11" s="1"/>
  <c r="BC2" i="17" l="1"/>
  <c r="B149" i="2"/>
  <c r="BD3" i="15"/>
  <c r="BE4" i="15"/>
  <c r="BV4" i="14"/>
  <c r="BU3" i="14"/>
  <c r="BR4" i="13"/>
  <c r="BS5" i="13"/>
  <c r="A63" i="11"/>
  <c r="B63" i="11" s="1"/>
  <c r="BD2" i="17" l="1"/>
  <c r="B150" i="2"/>
  <c r="BE3" i="15"/>
  <c r="BF4" i="15"/>
  <c r="BW4" i="14"/>
  <c r="BV3" i="14"/>
  <c r="BS4" i="13"/>
  <c r="BT5" i="13"/>
  <c r="A64" i="11"/>
  <c r="B64" i="11" s="1"/>
  <c r="BE2" i="17" l="1"/>
  <c r="B151" i="2"/>
  <c r="BF3" i="15"/>
  <c r="BG4" i="15"/>
  <c r="BX4" i="14"/>
  <c r="BW3" i="14"/>
  <c r="BT4" i="13"/>
  <c r="BU5" i="13"/>
  <c r="A65" i="11"/>
  <c r="B65" i="11" s="1"/>
  <c r="BF2" i="17" l="1"/>
  <c r="B152" i="2"/>
  <c r="BG3" i="15"/>
  <c r="BH4" i="15"/>
  <c r="BX3" i="14"/>
  <c r="BY4" i="14"/>
  <c r="BU4" i="13"/>
  <c r="BV5" i="13"/>
  <c r="A66" i="11"/>
  <c r="B66" i="11" s="1"/>
  <c r="BG2" i="17" l="1"/>
  <c r="B153" i="2"/>
  <c r="BH3" i="15"/>
  <c r="BI4" i="15"/>
  <c r="BY3" i="14"/>
  <c r="BZ4" i="14"/>
  <c r="BV4" i="13"/>
  <c r="BW5" i="13"/>
  <c r="A67" i="11"/>
  <c r="B67" i="11" s="1"/>
  <c r="BH2" i="17" l="1"/>
  <c r="B154" i="2"/>
  <c r="BI3" i="15"/>
  <c r="BJ4" i="15"/>
  <c r="CA4" i="14"/>
  <c r="BZ3" i="14"/>
  <c r="BW4" i="13"/>
  <c r="BX5" i="13"/>
  <c r="A68" i="11"/>
  <c r="B68" i="11" s="1"/>
  <c r="BI2" i="17" l="1"/>
  <c r="B155" i="2"/>
  <c r="BJ3" i="15"/>
  <c r="BK4" i="15"/>
  <c r="CA3" i="14"/>
  <c r="CB4" i="14"/>
  <c r="BX4" i="13"/>
  <c r="BY5" i="13"/>
  <c r="A69" i="11"/>
  <c r="B69" i="11" s="1"/>
  <c r="BJ2" i="17" l="1"/>
  <c r="B156" i="2"/>
  <c r="BK3" i="15"/>
  <c r="BL4" i="15"/>
  <c r="CB3" i="14"/>
  <c r="CC4" i="14"/>
  <c r="BZ5" i="13"/>
  <c r="BY4" i="13"/>
  <c r="A70" i="11"/>
  <c r="B70" i="11" s="1"/>
  <c r="BK2" i="17" l="1"/>
  <c r="B157" i="2"/>
  <c r="BL3" i="15"/>
  <c r="BM4" i="15"/>
  <c r="CC3" i="14"/>
  <c r="CD4" i="14"/>
  <c r="BZ4" i="13"/>
  <c r="CA5" i="13"/>
  <c r="A71" i="11"/>
  <c r="B71" i="11" s="1"/>
  <c r="BL2" i="17" l="1"/>
  <c r="B158" i="2"/>
  <c r="BN4" i="15"/>
  <c r="BM3" i="15"/>
  <c r="CD3" i="14"/>
  <c r="CE4" i="14"/>
  <c r="CA4" i="13"/>
  <c r="CB5" i="13"/>
  <c r="A72" i="11"/>
  <c r="B72" i="11" s="1"/>
  <c r="BM2" i="17" l="1"/>
  <c r="B159" i="2"/>
  <c r="BN3" i="15"/>
  <c r="BO4" i="15"/>
  <c r="CE3" i="14"/>
  <c r="CF4" i="14"/>
  <c r="CB4" i="13"/>
  <c r="CC5" i="13"/>
  <c r="A73" i="11"/>
  <c r="B73" i="11" s="1"/>
  <c r="BN2" i="17" l="1"/>
  <c r="B160" i="2"/>
  <c r="BP4" i="15"/>
  <c r="BO3" i="15"/>
  <c r="CF3" i="14"/>
  <c r="CG4" i="14"/>
  <c r="CC4" i="13"/>
  <c r="CD5" i="13"/>
  <c r="A74" i="11"/>
  <c r="B74" i="11" s="1"/>
  <c r="BO2" i="17" l="1"/>
  <c r="B161" i="2"/>
  <c r="BP3" i="15"/>
  <c r="BQ4" i="15"/>
  <c r="CG3" i="14"/>
  <c r="CH4" i="14"/>
  <c r="CD4" i="13"/>
  <c r="CE5" i="13"/>
  <c r="A75" i="11"/>
  <c r="B75" i="11" s="1"/>
  <c r="BP2" i="17" l="1"/>
  <c r="B162" i="2"/>
  <c r="BQ3" i="15"/>
  <c r="BR4" i="15"/>
  <c r="CH3" i="14"/>
  <c r="CI4" i="14"/>
  <c r="CF5" i="13"/>
  <c r="CE4" i="13"/>
  <c r="A76" i="11"/>
  <c r="B76" i="11" s="1"/>
  <c r="BQ2" i="17" l="1"/>
  <c r="B163" i="2"/>
  <c r="BR3" i="15"/>
  <c r="BS4" i="15"/>
  <c r="CJ4" i="14"/>
  <c r="CI3" i="14"/>
  <c r="CG5" i="13"/>
  <c r="CF4" i="13"/>
  <c r="A77" i="11"/>
  <c r="B77" i="11" s="1"/>
  <c r="BR2" i="17" l="1"/>
  <c r="B164" i="2"/>
  <c r="BS3" i="15"/>
  <c r="BT4" i="15"/>
  <c r="CJ3" i="14"/>
  <c r="CK4" i="14"/>
  <c r="CH5" i="13"/>
  <c r="CG4" i="13"/>
  <c r="A78" i="11"/>
  <c r="B78" i="11" s="1"/>
  <c r="BS2" i="17" l="1"/>
  <c r="B165" i="2"/>
  <c r="BT3" i="15"/>
  <c r="BU4" i="15"/>
  <c r="CL4" i="14"/>
  <c r="CK3" i="14"/>
  <c r="CI5" i="13"/>
  <c r="CH4" i="13"/>
  <c r="A79" i="11"/>
  <c r="B79" i="11" s="1"/>
  <c r="BT2" i="17" l="1"/>
  <c r="B166" i="2"/>
  <c r="BV4" i="15"/>
  <c r="BU3" i="15"/>
  <c r="CM4" i="14"/>
  <c r="CL3" i="14"/>
  <c r="CJ5" i="13"/>
  <c r="CI4" i="13"/>
  <c r="A80" i="11"/>
  <c r="B80" i="11" s="1"/>
  <c r="BU2" i="17" l="1"/>
  <c r="B167" i="2"/>
  <c r="BW4" i="15"/>
  <c r="BV3" i="15"/>
  <c r="CN4" i="14"/>
  <c r="CM3" i="14"/>
  <c r="CJ4" i="13"/>
  <c r="CK5" i="13"/>
  <c r="A81" i="11"/>
  <c r="B81" i="11" s="1"/>
  <c r="BV2" i="17" l="1"/>
  <c r="B168" i="2"/>
  <c r="BX4" i="15"/>
  <c r="BW3" i="15"/>
  <c r="CN3" i="14"/>
  <c r="CO4" i="14"/>
  <c r="CK4" i="13"/>
  <c r="CL5" i="13"/>
  <c r="A82" i="11"/>
  <c r="B82" i="11" s="1"/>
  <c r="BW2" i="17" l="1"/>
  <c r="B169" i="2"/>
  <c r="BX3" i="15"/>
  <c r="BY4" i="15"/>
  <c r="CO3" i="14"/>
  <c r="CP4" i="14"/>
  <c r="CM5" i="13"/>
  <c r="CL4" i="13"/>
  <c r="A83" i="11"/>
  <c r="B83" i="11" s="1"/>
  <c r="BX2" i="17" l="1"/>
  <c r="B170" i="2"/>
  <c r="BY3" i="15"/>
  <c r="BZ4" i="15"/>
  <c r="CP3" i="14"/>
  <c r="CQ4" i="14"/>
  <c r="CM4" i="13"/>
  <c r="CN5" i="13"/>
  <c r="A84" i="11"/>
  <c r="B84" i="11" s="1"/>
  <c r="BY2" i="17" l="1"/>
  <c r="B171" i="2"/>
  <c r="BZ3" i="15"/>
  <c r="CA4" i="15"/>
  <c r="CQ3" i="14"/>
  <c r="CR4" i="14"/>
  <c r="CN4" i="13"/>
  <c r="CO5" i="13"/>
  <c r="A85" i="11"/>
  <c r="B85" i="11" s="1"/>
  <c r="BZ2" i="17" l="1"/>
  <c r="B172" i="2"/>
  <c r="CB4" i="15"/>
  <c r="CA3" i="15"/>
  <c r="CR3" i="14"/>
  <c r="CS4" i="14"/>
  <c r="CP5" i="13"/>
  <c r="CO4" i="13"/>
  <c r="A86" i="11"/>
  <c r="B86" i="11" s="1"/>
  <c r="CA2" i="17" l="1"/>
  <c r="B173" i="2"/>
  <c r="CB3" i="15"/>
  <c r="CC4" i="15"/>
  <c r="CT4" i="14"/>
  <c r="CS3" i="14"/>
  <c r="CQ5" i="13"/>
  <c r="CP4" i="13"/>
  <c r="A87" i="11"/>
  <c r="B87" i="11" s="1"/>
  <c r="CB2" i="17" l="1"/>
  <c r="B174" i="2"/>
  <c r="CC3" i="15"/>
  <c r="CD4" i="15"/>
  <c r="CU4" i="14"/>
  <c r="CT3" i="14"/>
  <c r="CQ4" i="13"/>
  <c r="CR5" i="13"/>
  <c r="A88" i="11"/>
  <c r="B88" i="11" s="1"/>
  <c r="CC2" i="17" l="1"/>
  <c r="B175" i="2"/>
  <c r="CD3" i="15"/>
  <c r="CE4" i="15"/>
  <c r="CV4" i="14"/>
  <c r="CU3" i="14"/>
  <c r="CR4" i="13"/>
  <c r="CS5" i="13"/>
  <c r="A89" i="11"/>
  <c r="B89" i="11" s="1"/>
  <c r="CD2" i="17" l="1"/>
  <c r="B176" i="2"/>
  <c r="CE3" i="15"/>
  <c r="CF4" i="15"/>
  <c r="CW4" i="14"/>
  <c r="CV3" i="14"/>
  <c r="CS4" i="13"/>
  <c r="CT5" i="13"/>
  <c r="A90" i="11"/>
  <c r="B90" i="11" s="1"/>
  <c r="CE2" i="17" l="1"/>
  <c r="B177" i="2"/>
  <c r="CG4" i="15"/>
  <c r="CF3" i="15"/>
  <c r="CX4" i="14"/>
  <c r="CW3" i="14"/>
  <c r="CT4" i="13"/>
  <c r="CU5" i="13"/>
  <c r="A91" i="11"/>
  <c r="B91" i="11" s="1"/>
  <c r="CF2" i="17" l="1"/>
  <c r="B178" i="2"/>
  <c r="CG3" i="15"/>
  <c r="CH4" i="15"/>
  <c r="CY4" i="14"/>
  <c r="CX3" i="14"/>
  <c r="CV5" i="13"/>
  <c r="CU4" i="13"/>
  <c r="A92" i="11"/>
  <c r="B92" i="11" s="1"/>
  <c r="CG2" i="17" l="1"/>
  <c r="B179" i="2"/>
  <c r="CH3" i="15"/>
  <c r="CI4" i="15"/>
  <c r="CY3" i="14"/>
  <c r="CZ4" i="14"/>
  <c r="CV4" i="13"/>
  <c r="CW5" i="13"/>
  <c r="A93" i="11"/>
  <c r="B93" i="11" s="1"/>
  <c r="CH2" i="17" l="1"/>
  <c r="B180" i="2"/>
  <c r="CI3" i="15"/>
  <c r="CJ4" i="15"/>
  <c r="CZ3" i="14"/>
  <c r="DA4" i="14"/>
  <c r="CX5" i="13"/>
  <c r="CW4" i="13"/>
  <c r="A94" i="11"/>
  <c r="B94" i="11" s="1"/>
  <c r="CI2" i="17" l="1"/>
  <c r="B181" i="2"/>
  <c r="CK4" i="15"/>
  <c r="CJ3" i="15"/>
  <c r="DA3" i="14"/>
  <c r="DB4" i="14"/>
  <c r="CX4" i="13"/>
  <c r="CY5" i="13"/>
  <c r="A95" i="11"/>
  <c r="B95" i="11" s="1"/>
  <c r="CJ2" i="17" l="1"/>
  <c r="B182" i="2"/>
  <c r="CL4" i="15"/>
  <c r="CK3" i="15"/>
  <c r="DC4" i="14"/>
  <c r="DB3" i="14"/>
  <c r="CZ5" i="13"/>
  <c r="CY4" i="13"/>
  <c r="A96" i="11"/>
  <c r="B96" i="11" s="1"/>
  <c r="CK2" i="17" l="1"/>
  <c r="B183" i="2"/>
  <c r="CM4" i="15"/>
  <c r="CL3" i="15"/>
  <c r="DC3" i="14"/>
  <c r="DD4" i="14"/>
  <c r="CZ4" i="13"/>
  <c r="DA5" i="13"/>
  <c r="A97" i="11"/>
  <c r="B97" i="11" s="1"/>
  <c r="CL2" i="17" l="1"/>
  <c r="B184" i="2"/>
  <c r="CN4" i="15"/>
  <c r="CM3" i="15"/>
  <c r="DD3" i="14"/>
  <c r="DE4" i="14"/>
  <c r="DA4" i="13"/>
  <c r="DB5" i="13"/>
  <c r="A98" i="11"/>
  <c r="B98" i="11" s="1"/>
  <c r="CM2" i="17" l="1"/>
  <c r="B185" i="2"/>
  <c r="CN3" i="15"/>
  <c r="CO4" i="15"/>
  <c r="DF4" i="14"/>
  <c r="DE3" i="14"/>
  <c r="DB4" i="13"/>
  <c r="DC5" i="13"/>
  <c r="A99" i="11"/>
  <c r="B99" i="11" s="1"/>
  <c r="CN2" i="17" l="1"/>
  <c r="B187" i="2"/>
  <c r="B186" i="2"/>
  <c r="CP4" i="15"/>
  <c r="CP3" i="15" s="1"/>
  <c r="CO3" i="15"/>
  <c r="DF3" i="14"/>
  <c r="DG4" i="14"/>
  <c r="DD5" i="13"/>
  <c r="DC4" i="13"/>
  <c r="A100" i="11"/>
  <c r="B100" i="11" s="1"/>
  <c r="CO2" i="17" l="1"/>
  <c r="CP2" i="17"/>
  <c r="DH4" i="14"/>
  <c r="DG3" i="14"/>
  <c r="DE5" i="13"/>
  <c r="DD4" i="13"/>
  <c r="A101" i="11"/>
  <c r="B101" i="11" s="1"/>
  <c r="DH3" i="14" l="1"/>
  <c r="DI4" i="14"/>
  <c r="DI3" i="14" s="1"/>
  <c r="DF5" i="13"/>
  <c r="DF4" i="13" s="1"/>
  <c r="DE4" i="13"/>
  <c r="A102" i="11"/>
  <c r="B102" i="11" s="1"/>
  <c r="A103" i="11" l="1"/>
  <c r="B103" i="11" s="1"/>
  <c r="A104" i="11" l="1"/>
  <c r="B104" i="11" s="1"/>
  <c r="A105" i="11" l="1"/>
  <c r="B105" i="11" s="1"/>
  <c r="A106" i="11" l="1"/>
  <c r="B106" i="11" s="1"/>
  <c r="A107" i="11" l="1"/>
  <c r="B107" i="11" s="1"/>
  <c r="A108" i="11" l="1"/>
  <c r="B108" i="11" s="1"/>
  <c r="A109" i="11" l="1"/>
  <c r="B109" i="11" s="1"/>
  <c r="A110" i="11" l="1"/>
  <c r="B110" i="11" s="1"/>
  <c r="A111" i="11" l="1"/>
  <c r="B111" i="11" s="1"/>
  <c r="A112" i="11" l="1"/>
  <c r="B112" i="11" s="1"/>
  <c r="A113" i="11" l="1"/>
  <c r="B113" i="11" s="1"/>
  <c r="A114" i="11" l="1"/>
  <c r="B114" i="11" s="1"/>
  <c r="A115" i="11" l="1"/>
  <c r="B115" i="11" s="1"/>
  <c r="I3" i="18" l="1"/>
  <c r="G3" i="18"/>
  <c r="AF3" i="18"/>
  <c r="AA3" i="18"/>
  <c r="M3" i="18"/>
  <c r="X3" i="18"/>
  <c r="Q3" i="18"/>
  <c r="D3" i="18"/>
  <c r="Z3" i="18"/>
  <c r="P3" i="18"/>
  <c r="Y3" i="18"/>
  <c r="AE3" i="18"/>
  <c r="J3" i="18"/>
  <c r="L3" i="18"/>
  <c r="U3" i="18"/>
  <c r="H3" i="18"/>
  <c r="V3" i="18"/>
  <c r="AC3" i="18"/>
  <c r="S3" i="18"/>
  <c r="E3" i="18"/>
  <c r="O3" i="18"/>
  <c r="AB3" i="18"/>
  <c r="N3" i="18"/>
  <c r="F3" i="18"/>
  <c r="C3" i="18"/>
  <c r="W3" i="18"/>
  <c r="T3" i="18"/>
  <c r="K3" i="18"/>
  <c r="R3" i="18"/>
  <c r="AD3" i="18"/>
</calcChain>
</file>

<file path=xl/sharedStrings.xml><?xml version="1.0" encoding="utf-8"?>
<sst xmlns="http://schemas.openxmlformats.org/spreadsheetml/2006/main" count="1413" uniqueCount="338">
  <si>
    <t>Duty</t>
  </si>
  <si>
    <t>Next Day 1</t>
  </si>
  <si>
    <t>Next Day 2</t>
  </si>
  <si>
    <t>Next Day 3</t>
  </si>
  <si>
    <t>Prev Day 2</t>
  </si>
  <si>
    <t>Prev Day 1</t>
  </si>
  <si>
    <t>Item</t>
    <phoneticPr fontId="1" type="noConversion"/>
  </si>
  <si>
    <t>Value</t>
    <phoneticPr fontId="1" type="noConversion"/>
  </si>
  <si>
    <t>**</t>
    <phoneticPr fontId="1" type="noConversion"/>
  </si>
  <si>
    <t>DummyCode</t>
    <phoneticPr fontId="1" type="noConversion"/>
  </si>
  <si>
    <t>Weighting</t>
    <phoneticPr fontId="1" type="noConversion"/>
  </si>
  <si>
    <t>StaffAssigned</t>
    <phoneticPr fontId="1" type="noConversion"/>
  </si>
  <si>
    <t>DummyAssigned</t>
    <phoneticPr fontId="1" type="noConversion"/>
  </si>
  <si>
    <t>SoftAssignmentAchieved</t>
    <phoneticPr fontId="1" type="noConversion"/>
  </si>
  <si>
    <t>Event Date</t>
    <phoneticPr fontId="1" type="noConversion"/>
  </si>
  <si>
    <t>ExtendDayReference</t>
    <phoneticPr fontId="1" type="noConversion"/>
  </si>
  <si>
    <t>BalanceSatDuty</t>
    <phoneticPr fontId="1" type="noConversion"/>
  </si>
  <si>
    <t>BalanceSunDuty</t>
    <phoneticPr fontId="1" type="noConversion"/>
  </si>
  <si>
    <t>BalanceSHDuty</t>
    <phoneticPr fontId="1" type="noConversion"/>
  </si>
  <si>
    <t>ValidateTimeout</t>
    <phoneticPr fontId="1" type="noConversion"/>
  </si>
  <si>
    <t>BalanceWeekEndDuty</t>
  </si>
  <si>
    <t>EnableAssignmentValidation</t>
    <phoneticPr fontId="1" type="noConversion"/>
  </si>
  <si>
    <t>ActionDuty</t>
  </si>
  <si>
    <t>Date</t>
  </si>
  <si>
    <t>Staff</t>
  </si>
  <si>
    <t>{Action}</t>
  </si>
  <si>
    <t>{Condition}</t>
  </si>
  <si>
    <t>SH</t>
  </si>
  <si>
    <t>Name</t>
  </si>
  <si>
    <t>Duty/Leave</t>
  </si>
  <si>
    <t>BalanceDutyTag</t>
  </si>
  <si>
    <t>O</t>
    <phoneticPr fontId="1" type="noConversion"/>
  </si>
  <si>
    <t>C</t>
    <phoneticPr fontId="1" type="noConversion"/>
  </si>
  <si>
    <t>[Outline]</t>
  </si>
  <si>
    <t>[Holidays]</t>
  </si>
  <si>
    <t>[Special Duty Count]</t>
  </si>
  <si>
    <t>[WeightingMap]</t>
  </si>
  <si>
    <t>[SpecialSetting]</t>
  </si>
  <si>
    <t>Leave</t>
    <phoneticPr fontId="1" type="noConversion"/>
  </si>
  <si>
    <t>SH</t>
    <phoneticPr fontId="1" type="noConversion"/>
  </si>
  <si>
    <t>[Day Between]</t>
    <phoneticPr fontId="1" type="noConversion"/>
  </si>
  <si>
    <t>Day Between</t>
    <phoneticPr fontId="1" type="noConversion"/>
  </si>
  <si>
    <t>Staff</t>
    <phoneticPr fontId="1" type="noConversion"/>
  </si>
  <si>
    <t>Mon</t>
    <phoneticPr fontId="1" type="noConversion"/>
  </si>
  <si>
    <t>EndDate</t>
    <phoneticPr fontId="1" type="noConversion"/>
  </si>
  <si>
    <t>StartDate</t>
    <phoneticPr fontId="1" type="noConversion"/>
  </si>
  <si>
    <t>Duty Name</t>
    <phoneticPr fontId="1" type="noConversion"/>
  </si>
  <si>
    <t>Category</t>
    <phoneticPr fontId="1" type="noConversion"/>
  </si>
  <si>
    <t>Tue</t>
    <phoneticPr fontId="1" type="noConversion"/>
  </si>
  <si>
    <t>Wed</t>
    <phoneticPr fontId="1" type="noConversion"/>
  </si>
  <si>
    <t>Thu</t>
    <phoneticPr fontId="1" type="noConversion"/>
  </si>
  <si>
    <t>Fri</t>
    <phoneticPr fontId="1" type="noConversion"/>
  </si>
  <si>
    <t>Sat</t>
    <phoneticPr fontId="1" type="noConversion"/>
  </si>
  <si>
    <t>Sun</t>
    <phoneticPr fontId="1" type="noConversion"/>
  </si>
  <si>
    <t>SH/PH</t>
    <phoneticPr fontId="1" type="noConversion"/>
  </si>
  <si>
    <t>Mandatory</t>
    <phoneticPr fontId="1" type="noConversion"/>
  </si>
  <si>
    <t>Staff Name</t>
    <phoneticPr fontId="1" type="noConversion"/>
  </si>
  <si>
    <t>[Staff Profile]</t>
    <phoneticPr fontId="1" type="noConversion"/>
  </si>
  <si>
    <t>[Duty Profile]</t>
    <phoneticPr fontId="1" type="noConversion"/>
  </si>
  <si>
    <t>Staff Tag 1</t>
    <phoneticPr fontId="1" type="noConversion"/>
  </si>
  <si>
    <t>Staff Tag 2</t>
    <phoneticPr fontId="1" type="noConversion"/>
  </si>
  <si>
    <t>Note</t>
    <phoneticPr fontId="1" type="noConversion"/>
  </si>
  <si>
    <t>Current Day</t>
    <phoneticPr fontId="1" type="noConversion"/>
  </si>
  <si>
    <t>[Duty/Leave Request]</t>
    <phoneticPr fontId="1" type="noConversion"/>
  </si>
  <si>
    <t>Optional daily setting  (Greeen highlighted)</t>
    <phoneticPr fontId="1" type="noConversion"/>
  </si>
  <si>
    <t>Duty group</t>
    <phoneticPr fontId="1" type="noConversion"/>
  </si>
  <si>
    <t>House rules setup</t>
    <phoneticPr fontId="1" type="noConversion"/>
  </si>
  <si>
    <t>- The remaining staff manpower will be evenly assigned to Cluster duty (C) accordingly after the daily staff required of leave code (O) is set</t>
    <phoneticPr fontId="1" type="noConversion"/>
  </si>
  <si>
    <t>[Roster Period]</t>
    <phoneticPr fontId="1" type="noConversion"/>
  </si>
  <si>
    <t>Step 1 : Roster period, Leave entitlement &amp; Profiles</t>
    <phoneticPr fontId="1" type="noConversion"/>
  </si>
  <si>
    <t>Date</t>
    <phoneticPr fontId="1" type="noConversion"/>
  </si>
  <si>
    <t>DOW</t>
    <phoneticPr fontId="1" type="noConversion"/>
  </si>
  <si>
    <t>Staff Tag 3</t>
    <phoneticPr fontId="1" type="noConversion"/>
  </si>
  <si>
    <t>Date Tag 1</t>
    <phoneticPr fontId="1" type="noConversion"/>
  </si>
  <si>
    <t>Date Tag 2</t>
    <phoneticPr fontId="1" type="noConversion"/>
  </si>
  <si>
    <t>Date Tag 3</t>
    <phoneticPr fontId="1" type="noConversion"/>
  </si>
  <si>
    <t>[Staff Manpower]</t>
    <phoneticPr fontId="1" type="noConversion"/>
  </si>
  <si>
    <t>[Staff required]</t>
    <phoneticPr fontId="1" type="noConversion"/>
  </si>
  <si>
    <t>- Please state staff required per each duty/leave in the following table</t>
    <phoneticPr fontId="1" type="noConversion"/>
  </si>
  <si>
    <t>Staff eligibility</t>
    <phoneticPr fontId="1" type="noConversion"/>
  </si>
  <si>
    <t>Day of Week (DOW)</t>
    <phoneticPr fontId="1" type="noConversion"/>
  </si>
  <si>
    <r>
      <t xml:space="preserve">- Please state the </t>
    </r>
    <r>
      <rPr>
        <b/>
        <sz val="12"/>
        <color theme="1"/>
        <rFont val="Calibri"/>
        <family val="2"/>
      </rPr>
      <t>staff availability (i.e. 1/0)</t>
    </r>
    <r>
      <rPr>
        <sz val="12"/>
        <color theme="1"/>
        <rFont val="Calibri"/>
        <family val="2"/>
      </rPr>
      <t xml:space="preserve"> in the following table</t>
    </r>
    <phoneticPr fontId="1" type="noConversion"/>
  </si>
  <si>
    <t>- Please state the duty/leave request and no-duty/leave request of each staff</t>
    <phoneticPr fontId="1" type="noConversion"/>
  </si>
  <si>
    <t>[Day Tagging]</t>
    <phoneticPr fontId="1" type="noConversion"/>
  </si>
  <si>
    <t>(Weekly pattern)</t>
    <phoneticPr fontId="1" type="noConversion"/>
  </si>
  <si>
    <r>
      <t xml:space="preserve">- </t>
    </r>
    <r>
      <rPr>
        <b/>
        <sz val="11"/>
        <color theme="1"/>
        <rFont val="Calibri"/>
        <family val="2"/>
      </rPr>
      <t>Tagging</t>
    </r>
    <r>
      <rPr>
        <sz val="11"/>
        <color theme="1"/>
        <rFont val="Calibri"/>
        <family val="2"/>
      </rPr>
      <t xml:space="preserve"> is used to label the roster day, staff and duty for house rule setup</t>
    </r>
    <phoneticPr fontId="1" type="noConversion"/>
  </si>
  <si>
    <t>WeekStart</t>
  </si>
  <si>
    <t>[Weekly pattern]</t>
    <phoneticPr fontId="1" type="noConversion"/>
  </si>
  <si>
    <t>[Monthly pattern]</t>
    <phoneticPr fontId="1" type="noConversion"/>
  </si>
  <si>
    <t>Occupied</t>
    <phoneticPr fontId="1" type="noConversion"/>
  </si>
  <si>
    <t>AutoCalLeaveCode</t>
    <phoneticPr fontId="1" type="noConversion"/>
  </si>
  <si>
    <t>AutoCalClusterDuty</t>
    <phoneticPr fontId="1" type="noConversion"/>
  </si>
  <si>
    <t>AutoCalculation</t>
    <phoneticPr fontId="1" type="noConversion"/>
  </si>
  <si>
    <t>- The no. of O-taken in week day will be evenly assigned subject to the staff daily manpower and leave entitlement plan (i.e. Entitle 4O in 14 days)</t>
    <phoneticPr fontId="1" type="noConversion"/>
  </si>
  <si>
    <t>[RequestCodeList]</t>
    <phoneticPr fontId="1" type="noConversion"/>
  </si>
  <si>
    <t>RequestCode</t>
    <phoneticPr fontId="1" type="noConversion"/>
  </si>
  <si>
    <t>RequestDescription</t>
    <phoneticPr fontId="1" type="noConversion"/>
  </si>
  <si>
    <t>RequestType</t>
    <phoneticPr fontId="1" type="noConversion"/>
  </si>
  <si>
    <t>NoCallonPreviousDay</t>
    <phoneticPr fontId="1" type="noConversion"/>
  </si>
  <si>
    <t>AABS</t>
  </si>
  <si>
    <t>Authorized Absence</t>
  </si>
  <si>
    <t>HAABS</t>
  </si>
  <si>
    <t>Half Authorized Absence</t>
  </si>
  <si>
    <t>AL</t>
  </si>
  <si>
    <t>Annual Leave</t>
  </si>
  <si>
    <t>HAL</t>
  </si>
  <si>
    <t>Half Annual Leave</t>
  </si>
  <si>
    <t>HALA</t>
  </si>
  <si>
    <t>Half Annual Leave in AM</t>
  </si>
  <si>
    <t>HALP</t>
  </si>
  <si>
    <t>Half Annual Leave in PM</t>
  </si>
  <si>
    <t>HSKA</t>
  </si>
  <si>
    <t>Half Sinking Leave in AM</t>
  </si>
  <si>
    <t>HSKL</t>
  </si>
  <si>
    <t>Half Sinking Leave</t>
  </si>
  <si>
    <t>HSKP</t>
  </si>
  <si>
    <t>Half Sinking Leave in PM</t>
  </si>
  <si>
    <t>SKL</t>
  </si>
  <si>
    <t>Sinking Leave</t>
  </si>
  <si>
    <t>ALV</t>
  </si>
  <si>
    <t>Authorized Leave for Vaccination</t>
  </si>
  <si>
    <t>HALVA</t>
  </si>
  <si>
    <t>Half Day Authorized Leave for Vaccination in AM</t>
  </si>
  <si>
    <t>HALVP</t>
  </si>
  <si>
    <t>Half Day Authorized Leave for Vaccination in PM</t>
  </si>
  <si>
    <t>AO</t>
  </si>
  <si>
    <t>Alternate Week Off</t>
  </si>
  <si>
    <t>HAO</t>
  </si>
  <si>
    <t>Half Alternate Week Off</t>
  </si>
  <si>
    <t>HAOA</t>
  </si>
  <si>
    <t>Half Alternate Week Off in AM</t>
  </si>
  <si>
    <t>HAOP</t>
  </si>
  <si>
    <t>Half Alternate Week Off in PM</t>
  </si>
  <si>
    <t>CL</t>
  </si>
  <si>
    <t>Compassionate Leave</t>
  </si>
  <si>
    <t>HCL</t>
  </si>
  <si>
    <t>Half Compassionate Leave</t>
  </si>
  <si>
    <t>HCLA</t>
  </si>
  <si>
    <t>Half Compassionate Leave in AM</t>
  </si>
  <si>
    <t>HCLP</t>
  </si>
  <si>
    <t>Half Compassionate Leave in PM</t>
  </si>
  <si>
    <t>CO</t>
  </si>
  <si>
    <t>Compensation Off</t>
  </si>
  <si>
    <t>HCO</t>
  </si>
  <si>
    <t>Half Day Compensation Off</t>
  </si>
  <si>
    <t>HCOA</t>
  </si>
  <si>
    <t>Half Day Compensation Off in AM</t>
  </si>
  <si>
    <t>HCOP</t>
  </si>
  <si>
    <t>Half Day Compensation Off in PM</t>
  </si>
  <si>
    <t>DO</t>
  </si>
  <si>
    <t>Day-Off</t>
  </si>
  <si>
    <t>HDO</t>
  </si>
  <si>
    <t>Half Day-Off</t>
  </si>
  <si>
    <t>HDOA</t>
  </si>
  <si>
    <t>Half Day-Off in AM</t>
  </si>
  <si>
    <t>HDOP</t>
  </si>
  <si>
    <t>Half Day-Off in PM</t>
  </si>
  <si>
    <t>EL</t>
  </si>
  <si>
    <t>Examination Leave</t>
  </si>
  <si>
    <t>HEL</t>
  </si>
  <si>
    <t>Half Day Examination Leave</t>
  </si>
  <si>
    <t>HELA</t>
  </si>
  <si>
    <t>Half Day Examination Leave in AM</t>
  </si>
  <si>
    <t>HELP</t>
  </si>
  <si>
    <t>Half Day Examination Leave in PM</t>
  </si>
  <si>
    <t>HJD</t>
  </si>
  <si>
    <t>Half Jury Duty</t>
  </si>
  <si>
    <t>HJDA</t>
  </si>
  <si>
    <t>Half Jury Duty in AM</t>
  </si>
  <si>
    <t>HJDP</t>
  </si>
  <si>
    <t>Half Jury Duty in PM</t>
  </si>
  <si>
    <t>JD</t>
  </si>
  <si>
    <t>Jury Duty</t>
  </si>
  <si>
    <t>LVE</t>
  </si>
  <si>
    <t>ML</t>
  </si>
  <si>
    <t>Maternity Leave</t>
  </si>
  <si>
    <t>HNPA</t>
  </si>
  <si>
    <t>Half No Pay Leave in AM</t>
  </si>
  <si>
    <t>HNPL</t>
  </si>
  <si>
    <t>Half No Pay Leave</t>
  </si>
  <si>
    <t>HNPP</t>
  </si>
  <si>
    <t>Half No Pay Leave in PM</t>
  </si>
  <si>
    <t>NPL</t>
  </si>
  <si>
    <t>No Pay Leave</t>
  </si>
  <si>
    <t>O</t>
  </si>
  <si>
    <t>Weekly Rest Day</t>
  </si>
  <si>
    <t>HOC</t>
  </si>
  <si>
    <t>Half OT Compensation</t>
  </si>
  <si>
    <t>HOCA</t>
  </si>
  <si>
    <t>Half OT Compensation in AM</t>
  </si>
  <si>
    <t>HOCP</t>
  </si>
  <si>
    <t>Half OT Compensation in PM</t>
  </si>
  <si>
    <t>OC</t>
  </si>
  <si>
    <t>OT Compensation</t>
  </si>
  <si>
    <t>HOR</t>
  </si>
  <si>
    <t>Half Official Release</t>
  </si>
  <si>
    <t>HORA</t>
  </si>
  <si>
    <t>Half Official Release in AM</t>
  </si>
  <si>
    <t>HORP</t>
  </si>
  <si>
    <t>Half Official Release in PM</t>
  </si>
  <si>
    <t>OR</t>
  </si>
  <si>
    <t>Official Release</t>
  </si>
  <si>
    <t>PH</t>
  </si>
  <si>
    <t>Public Holiday</t>
  </si>
  <si>
    <t xml:space="preserve">HPL </t>
  </si>
  <si>
    <t>Half Paternity Leave</t>
  </si>
  <si>
    <t>HPLA</t>
  </si>
  <si>
    <t>Half Paternity Leave in AM</t>
  </si>
  <si>
    <t>HPLP</t>
  </si>
  <si>
    <t>Half Paternity Leave in PM</t>
  </si>
  <si>
    <t>PL</t>
  </si>
  <si>
    <t>Paternity Leave</t>
  </si>
  <si>
    <t>HSD</t>
  </si>
  <si>
    <t>Half Study Leave</t>
  </si>
  <si>
    <t>HSDA</t>
  </si>
  <si>
    <t>Half Study Leave in AM</t>
  </si>
  <si>
    <t>HSDP</t>
  </si>
  <si>
    <t>Half Study Leave in PM</t>
  </si>
  <si>
    <t>SD</t>
  </si>
  <si>
    <t>Study Leave</t>
  </si>
  <si>
    <t>Statutory Holiday</t>
  </si>
  <si>
    <t>HSL</t>
  </si>
  <si>
    <t>Half Sick Leave</t>
  </si>
  <si>
    <t>HSLA</t>
  </si>
  <si>
    <t>Half Sick Leave in AM</t>
  </si>
  <si>
    <t>HSLP</t>
  </si>
  <si>
    <t>Half Sick Leave in PM</t>
  </si>
  <si>
    <t>SL</t>
  </si>
  <si>
    <t>Sick Leave</t>
  </si>
  <si>
    <t>HVS</t>
  </si>
  <si>
    <t>Half Day Leave for Voluntary Service</t>
  </si>
  <si>
    <t>HVSA</t>
  </si>
  <si>
    <t>Half Day Leave for Voluntary Service in AM</t>
  </si>
  <si>
    <t>HVSP</t>
  </si>
  <si>
    <t>Half Day Leave for Voluntary Service in PM</t>
  </si>
  <si>
    <t>VS</t>
  </si>
  <si>
    <t>Leave for Voluntary Service</t>
  </si>
  <si>
    <t>RNC</t>
    <phoneticPr fontId="1" type="noConversion"/>
  </si>
  <si>
    <t>No call and no duty</t>
  </si>
  <si>
    <t>NoDuty</t>
    <phoneticPr fontId="1" type="noConversion"/>
  </si>
  <si>
    <t>RequestDateOffset</t>
    <phoneticPr fontId="1" type="noConversion"/>
  </si>
  <si>
    <t>[A,B]</t>
    <phoneticPr fontId="1" type="noConversion"/>
  </si>
  <si>
    <t>=Not A and Not B</t>
    <phoneticPr fontId="1" type="noConversion"/>
  </si>
  <si>
    <t>RNC= Request no duty or no call</t>
    <phoneticPr fontId="1" type="noConversion"/>
  </si>
  <si>
    <t>All</t>
  </si>
  <si>
    <t>Consecutive Count</t>
    <phoneticPr fontId="1" type="noConversion"/>
  </si>
  <si>
    <t>[Consecutive Duty Max Count]</t>
    <phoneticPr fontId="1" type="noConversion"/>
  </si>
  <si>
    <t>{Condition}: Find the staff who satisfy and apply</t>
  </si>
  <si>
    <t>Staff</t>
    <phoneticPr fontId="1" type="noConversion"/>
  </si>
  <si>
    <t>ActionDuty</t>
    <phoneticPr fontId="1" type="noConversion"/>
  </si>
  <si>
    <t>[Conditional Duty On Same Day]</t>
    <phoneticPr fontId="1" type="noConversion"/>
  </si>
  <si>
    <t>[DutyPattern Assignment]</t>
    <phoneticPr fontId="1" type="noConversion"/>
  </si>
  <si>
    <t>E1</t>
  </si>
  <si>
    <t>[Daily Manpower]</t>
    <phoneticPr fontId="1" type="noConversion"/>
  </si>
  <si>
    <t>RNC</t>
  </si>
  <si>
    <t>T1</t>
  </si>
  <si>
    <t>SkipAssignStaff</t>
    <phoneticPr fontId="1" type="noConversion"/>
  </si>
  <si>
    <t>{Boundary case restriction per staff}</t>
    <phoneticPr fontId="1" type="noConversion"/>
  </si>
  <si>
    <t>To enable, please set 1</t>
    <phoneticPr fontId="1" type="noConversion"/>
  </si>
  <si>
    <t>MinCount</t>
    <phoneticPr fontId="1" type="noConversion"/>
  </si>
  <si>
    <t>MaxCount</t>
    <phoneticPr fontId="1" type="noConversion"/>
  </si>
  <si>
    <t>Prevent Consecutive Boundary case</t>
    <phoneticPr fontId="1" type="noConversion"/>
  </si>
  <si>
    <t>Call Level</t>
  </si>
  <si>
    <t xml:space="preserve">Team </t>
  </si>
  <si>
    <t>[Staff pairing On Same Day]</t>
  </si>
  <si>
    <t>Tier 1 Duty</t>
  </si>
  <si>
    <t>Tier2 Duty</t>
  </si>
  <si>
    <t>Target Duty</t>
  </si>
  <si>
    <t>Constraint Type</t>
  </si>
  <si>
    <t>Target Seniority</t>
  </si>
  <si>
    <t>Action</t>
  </si>
  <si>
    <t>Tier1 Seniority</t>
  </si>
  <si>
    <t>Tier2 Seniority</t>
  </si>
  <si>
    <t>[Duty among Seniority On Same Day]</t>
  </si>
  <si>
    <t>Call</t>
  </si>
  <si>
    <t>Action Duty</t>
  </si>
  <si>
    <t>Action Staff</t>
  </si>
  <si>
    <t>Target Staff</t>
  </si>
  <si>
    <t>Condition</t>
  </si>
  <si>
    <t>Step 2: Staff Profile</t>
  </si>
  <si>
    <t>Staff required per Duty/Leave</t>
  </si>
  <si>
    <t>Step 3: Duty/Leave profile</t>
  </si>
  <si>
    <t>Date Tag 4</t>
  </si>
  <si>
    <t>Date Tag 5</t>
  </si>
  <si>
    <t>Staff Tag 4</t>
  </si>
  <si>
    <t>Staff Tag 5</t>
  </si>
  <si>
    <t>Duty Tag1</t>
  </si>
  <si>
    <t>Duty Tag2</t>
  </si>
  <si>
    <t>Duty Tag3</t>
  </si>
  <si>
    <t>Duty Tag4</t>
  </si>
  <si>
    <t>Duty Tag5</t>
  </si>
  <si>
    <t>MinCount</t>
  </si>
  <si>
    <t>MaxCount</t>
  </si>
  <si>
    <t>Team Profile</t>
  </si>
  <si>
    <t>[Optional]</t>
  </si>
  <si>
    <t>[Team pairing]</t>
  </si>
  <si>
    <t>DOW</t>
  </si>
  <si>
    <t>Team</t>
  </si>
  <si>
    <t>State "Team name" as the eligible staff against duty [Staff can be in multiple team (e.g. TeamA,TeamB)]</t>
  </si>
  <si>
    <t>Actual Staff Roster</t>
  </si>
  <si>
    <t>Actual Call Roster</t>
  </si>
  <si>
    <t>[Actual Call Roster]</t>
  </si>
  <si>
    <t>[Actual Staff Roster]</t>
  </si>
  <si>
    <t>Step 4: Team Profile</t>
  </si>
  <si>
    <t>Step 5: Duty/Leave request</t>
  </si>
  <si>
    <t>wkend</t>
  </si>
  <si>
    <t>Sat</t>
  </si>
  <si>
    <t>Sun</t>
  </si>
  <si>
    <t>Intern01</t>
  </si>
  <si>
    <t>H1-5</t>
  </si>
  <si>
    <t>withH5</t>
  </si>
  <si>
    <t>Intern02</t>
  </si>
  <si>
    <t>Intern03</t>
  </si>
  <si>
    <t>Intern04</t>
  </si>
  <si>
    <t>noH5</t>
  </si>
  <si>
    <t>Intern05</t>
  </si>
  <si>
    <t>Intern06</t>
  </si>
  <si>
    <t>Intern07</t>
  </si>
  <si>
    <t>Intern08</t>
  </si>
  <si>
    <t>Intern09</t>
  </si>
  <si>
    <t>Intern10</t>
  </si>
  <si>
    <t>Intern11</t>
  </si>
  <si>
    <t>Intern12</t>
  </si>
  <si>
    <t>Intern13</t>
  </si>
  <si>
    <t>H4</t>
  </si>
  <si>
    <t>Intern14</t>
  </si>
  <si>
    <t>Intern15</t>
  </si>
  <si>
    <t>Intern16</t>
  </si>
  <si>
    <t>Intern17</t>
  </si>
  <si>
    <t>Intern18</t>
  </si>
  <si>
    <t>Intern19</t>
  </si>
  <si>
    <t>H1</t>
  </si>
  <si>
    <t>FD</t>
  </si>
  <si>
    <t>H2</t>
  </si>
  <si>
    <t>H3</t>
  </si>
  <si>
    <t>H5</t>
  </si>
  <si>
    <t>ND</t>
  </si>
  <si>
    <t>H3,H5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</si>
</sst>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/mm"/>
  </numFmts>
  <fonts count="2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2"/>
      <color theme="0"/>
      <name val="Calibri"/>
      <family val="2"/>
    </font>
    <font>
      <b/>
      <sz val="16"/>
      <color theme="1"/>
      <name val="Calibri"/>
      <family val="2"/>
    </font>
    <font>
      <b/>
      <sz val="11"/>
      <color rgb="FFFF0000"/>
      <name val="Calibri"/>
      <family val="2"/>
    </font>
    <font>
      <u/>
      <sz val="12"/>
      <color theme="1"/>
      <name val="Calibri"/>
      <family val="2"/>
    </font>
    <font>
      <b/>
      <sz val="11"/>
      <name val="Calibri"/>
      <family val="2"/>
    </font>
    <font>
      <b/>
      <sz val="10"/>
      <color theme="1"/>
      <name val="Calibri"/>
      <family val="2"/>
    </font>
    <font>
      <b/>
      <sz val="12"/>
      <color theme="5"/>
      <name val="Calibri"/>
      <family val="2"/>
    </font>
    <font>
      <sz val="12"/>
      <color rgb="FFC00000"/>
      <name val="Calibri"/>
      <family val="2"/>
    </font>
    <font>
      <sz val="12"/>
      <color rgb="FFFF0000"/>
      <name val="細明體"/>
      <family val="3"/>
      <charset val="136"/>
    </font>
    <font>
      <sz val="12"/>
      <color rgb="FFFF0000"/>
      <name val="Calibri"/>
      <family val="2"/>
    </font>
    <font>
      <sz val="12"/>
      <color indexed="8"/>
      <name val="新細明體"/>
      <family val="1"/>
      <charset val="136"/>
    </font>
    <font>
      <b/>
      <sz val="10"/>
      <color theme="0"/>
      <name val="Calibri"/>
      <family val="2"/>
    </font>
    <font>
      <b/>
      <sz val="14"/>
      <color theme="1"/>
      <name val="Calibri"/>
      <family val="2"/>
    </font>
    <font>
      <b/>
      <sz val="12"/>
      <color rgb="FF0070C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theme="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medium">
        <color indexed="64"/>
      </right>
      <top style="thin">
        <color theme="5"/>
      </top>
      <bottom style="thin">
        <color theme="5"/>
      </bottom>
      <diagonal/>
    </border>
    <border>
      <left/>
      <right style="medium">
        <color indexed="64"/>
      </right>
      <top style="thin">
        <color theme="5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 style="medium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medium">
        <color indexed="64"/>
      </right>
      <top style="thin">
        <color indexed="6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4"/>
      </left>
      <right style="medium">
        <color indexed="64"/>
      </right>
      <top style="thin">
        <color theme="4"/>
      </top>
      <bottom/>
      <diagonal/>
    </border>
  </borders>
  <cellStyleXfs count="2">
    <xf numFmtId="0" fontId="0" fillId="0" borderId="0"/>
    <xf numFmtId="0" fontId="20" fillId="0" borderId="0">
      <alignment vertical="center"/>
    </xf>
  </cellStyleXfs>
  <cellXfs count="17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7" fillId="0" borderId="0" xfId="0" applyFont="1"/>
    <xf numFmtId="0" fontId="6" fillId="2" borderId="6" xfId="0" applyFont="1" applyFill="1" applyBorder="1"/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5" fillId="0" borderId="0" xfId="0" quotePrefix="1" applyFont="1"/>
    <xf numFmtId="0" fontId="5" fillId="4" borderId="22" xfId="0" applyFont="1" applyFill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2" borderId="30" xfId="0" applyFont="1" applyFill="1" applyBorder="1" applyAlignment="1">
      <alignment horizontal="center" vertical="center"/>
    </xf>
    <xf numFmtId="0" fontId="11" fillId="0" borderId="0" xfId="0" applyFont="1"/>
    <xf numFmtId="0" fontId="6" fillId="2" borderId="28" xfId="0" applyFont="1" applyFill="1" applyBorder="1" applyAlignment="1">
      <alignment horizontal="center" vertical="center"/>
    </xf>
    <xf numFmtId="176" fontId="5" fillId="0" borderId="26" xfId="0" applyNumberFormat="1" applyFont="1" applyBorder="1" applyAlignment="1">
      <alignment horizontal="center"/>
    </xf>
    <xf numFmtId="0" fontId="5" fillId="5" borderId="26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quotePrefix="1" applyFont="1"/>
    <xf numFmtId="176" fontId="6" fillId="2" borderId="2" xfId="0" applyNumberFormat="1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3" fillId="0" borderId="16" xfId="0" applyFont="1" applyBorder="1" applyAlignment="1">
      <alignment horizontal="left" vertical="center"/>
    </xf>
    <xf numFmtId="0" fontId="5" fillId="5" borderId="37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7" fillId="0" borderId="39" xfId="0" applyFont="1" applyBorder="1"/>
    <xf numFmtId="0" fontId="5" fillId="5" borderId="37" xfId="0" applyFont="1" applyFill="1" applyBorder="1" applyAlignment="1">
      <alignment horizontal="center"/>
    </xf>
    <xf numFmtId="0" fontId="5" fillId="5" borderId="38" xfId="0" applyFont="1" applyFill="1" applyBorder="1" applyAlignment="1">
      <alignment horizontal="center"/>
    </xf>
    <xf numFmtId="0" fontId="7" fillId="0" borderId="23" xfId="0" applyFont="1" applyBorder="1"/>
    <xf numFmtId="0" fontId="2" fillId="0" borderId="0" xfId="0" quotePrefix="1" applyFont="1" applyAlignment="1">
      <alignment horizontal="left"/>
    </xf>
    <xf numFmtId="0" fontId="12" fillId="0" borderId="23" xfId="0" applyFont="1" applyBorder="1"/>
    <xf numFmtId="0" fontId="6" fillId="2" borderId="41" xfId="0" applyFont="1" applyFill="1" applyBorder="1" applyAlignment="1">
      <alignment horizontal="center"/>
    </xf>
    <xf numFmtId="176" fontId="5" fillId="0" borderId="37" xfId="0" applyNumberFormat="1" applyFont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0" fontId="13" fillId="0" borderId="0" xfId="0" applyFont="1"/>
    <xf numFmtId="0" fontId="5" fillId="6" borderId="22" xfId="0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14" fillId="3" borderId="22" xfId="0" applyFont="1" applyFill="1" applyBorder="1" applyAlignment="1">
      <alignment horizontal="center"/>
    </xf>
    <xf numFmtId="14" fontId="2" fillId="0" borderId="20" xfId="0" applyNumberFormat="1" applyFont="1" applyBorder="1" applyAlignment="1">
      <alignment horizontal="center"/>
    </xf>
    <xf numFmtId="14" fontId="0" fillId="0" borderId="0" xfId="0" applyNumberFormat="1"/>
    <xf numFmtId="0" fontId="8" fillId="0" borderId="40" xfId="0" applyFont="1" applyBorder="1" applyAlignment="1">
      <alignment horizontal="center"/>
    </xf>
    <xf numFmtId="0" fontId="3" fillId="0" borderId="0" xfId="0" applyFont="1"/>
    <xf numFmtId="0" fontId="15" fillId="0" borderId="31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2" fillId="0" borderId="3" xfId="0" applyFont="1" applyBorder="1"/>
    <xf numFmtId="0" fontId="2" fillId="0" borderId="42" xfId="0" applyFont="1" applyBorder="1"/>
    <xf numFmtId="0" fontId="6" fillId="2" borderId="36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2" borderId="14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176" fontId="5" fillId="0" borderId="45" xfId="0" applyNumberFormat="1" applyFont="1" applyBorder="1" applyAlignment="1">
      <alignment horizontal="center"/>
    </xf>
    <xf numFmtId="0" fontId="5" fillId="5" borderId="45" xfId="0" applyFont="1" applyFill="1" applyBorder="1" applyAlignment="1">
      <alignment horizontal="center"/>
    </xf>
    <xf numFmtId="0" fontId="5" fillId="5" borderId="46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/>
    </xf>
    <xf numFmtId="0" fontId="5" fillId="5" borderId="45" xfId="0" applyFont="1" applyFill="1" applyBorder="1" applyAlignment="1">
      <alignment horizontal="center" vertical="center"/>
    </xf>
    <xf numFmtId="0" fontId="5" fillId="5" borderId="46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0" xfId="0" quotePrefix="1" applyFont="1" applyAlignment="1">
      <alignment horizontal="left" vertical="center"/>
    </xf>
    <xf numFmtId="0" fontId="5" fillId="7" borderId="49" xfId="0" applyFont="1" applyFill="1" applyBorder="1" applyAlignment="1">
      <alignment horizontal="center"/>
    </xf>
    <xf numFmtId="0" fontId="5" fillId="7" borderId="50" xfId="0" applyFont="1" applyFill="1" applyBorder="1" applyAlignment="1">
      <alignment horizontal="center"/>
    </xf>
    <xf numFmtId="0" fontId="5" fillId="7" borderId="51" xfId="0" applyFont="1" applyFill="1" applyBorder="1" applyAlignment="1">
      <alignment horizontal="center"/>
    </xf>
    <xf numFmtId="0" fontId="5" fillId="7" borderId="52" xfId="0" applyFont="1" applyFill="1" applyBorder="1" applyAlignment="1">
      <alignment horizontal="center"/>
    </xf>
    <xf numFmtId="0" fontId="5" fillId="7" borderId="53" xfId="0" applyFont="1" applyFill="1" applyBorder="1" applyAlignment="1">
      <alignment horizontal="center"/>
    </xf>
    <xf numFmtId="0" fontId="5" fillId="7" borderId="54" xfId="0" applyFont="1" applyFill="1" applyBorder="1" applyAlignment="1">
      <alignment horizontal="center"/>
    </xf>
    <xf numFmtId="0" fontId="5" fillId="7" borderId="7" xfId="0" applyFont="1" applyFill="1" applyBorder="1"/>
    <xf numFmtId="0" fontId="5" fillId="7" borderId="7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/>
    </xf>
    <xf numFmtId="0" fontId="5" fillId="7" borderId="37" xfId="0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5" fillId="7" borderId="38" xfId="0" applyFont="1" applyFill="1" applyBorder="1" applyAlignment="1">
      <alignment horizontal="center"/>
    </xf>
    <xf numFmtId="0" fontId="5" fillId="7" borderId="26" xfId="0" applyFont="1" applyFill="1" applyBorder="1" applyAlignment="1">
      <alignment horizontal="center" vertical="center"/>
    </xf>
    <xf numFmtId="0" fontId="5" fillId="7" borderId="37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31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7" fillId="0" borderId="43" xfId="0" applyFont="1" applyBorder="1"/>
    <xf numFmtId="0" fontId="2" fillId="0" borderId="42" xfId="0" applyFont="1" applyBorder="1" applyAlignment="1">
      <alignment horizontal="right"/>
    </xf>
    <xf numFmtId="0" fontId="7" fillId="0" borderId="28" xfId="0" applyFont="1" applyBorder="1"/>
    <xf numFmtId="0" fontId="2" fillId="0" borderId="4" xfId="0" applyFont="1" applyBorder="1" applyAlignment="1">
      <alignment horizontal="right"/>
    </xf>
    <xf numFmtId="0" fontId="6" fillId="2" borderId="4" xfId="0" applyFont="1" applyFill="1" applyBorder="1" applyAlignment="1">
      <alignment horizontal="left" vertical="center"/>
    </xf>
    <xf numFmtId="0" fontId="2" fillId="5" borderId="26" xfId="0" applyFont="1" applyFill="1" applyBorder="1"/>
    <xf numFmtId="0" fontId="2" fillId="0" borderId="45" xfId="0" applyFont="1" applyBorder="1" applyAlignment="1">
      <alignment horizontal="center"/>
    </xf>
    <xf numFmtId="0" fontId="6" fillId="2" borderId="0" xfId="0" applyFont="1" applyFill="1" applyAlignment="1">
      <alignment horizontal="centerContinuous" vertical="center"/>
    </xf>
    <xf numFmtId="0" fontId="2" fillId="7" borderId="26" xfId="0" applyFont="1" applyFill="1" applyBorder="1" applyAlignment="1">
      <alignment horizontal="center"/>
    </xf>
    <xf numFmtId="176" fontId="5" fillId="0" borderId="34" xfId="0" applyNumberFormat="1" applyFont="1" applyBorder="1" applyAlignment="1">
      <alignment horizontal="left"/>
    </xf>
    <xf numFmtId="0" fontId="3" fillId="0" borderId="43" xfId="0" applyFont="1" applyBorder="1"/>
    <xf numFmtId="0" fontId="10" fillId="2" borderId="25" xfId="0" applyFont="1" applyFill="1" applyBorder="1" applyAlignment="1">
      <alignment horizontal="center"/>
    </xf>
    <xf numFmtId="14" fontId="2" fillId="7" borderId="58" xfId="0" applyNumberFormat="1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Continuous" vertical="center"/>
    </xf>
    <xf numFmtId="0" fontId="2" fillId="0" borderId="57" xfId="0" applyFont="1" applyBorder="1" applyAlignment="1">
      <alignment horizontal="center"/>
    </xf>
    <xf numFmtId="0" fontId="2" fillId="7" borderId="26" xfId="0" applyFont="1" applyFill="1" applyBorder="1"/>
    <xf numFmtId="0" fontId="7" fillId="0" borderId="26" xfId="0" applyFont="1" applyBorder="1"/>
    <xf numFmtId="0" fontId="5" fillId="0" borderId="42" xfId="0" applyFont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8" xfId="0" applyFont="1" applyFill="1" applyBorder="1"/>
    <xf numFmtId="0" fontId="5" fillId="7" borderId="58" xfId="0" applyFont="1" applyFill="1" applyBorder="1" applyAlignment="1">
      <alignment horizontal="center"/>
    </xf>
    <xf numFmtId="0" fontId="3" fillId="0" borderId="4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7" borderId="8" xfId="0" applyFont="1" applyFill="1" applyBorder="1" applyAlignment="1">
      <alignment horizontal="center"/>
    </xf>
    <xf numFmtId="0" fontId="5" fillId="5" borderId="57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5" fillId="5" borderId="59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60" xfId="0" applyFont="1" applyFill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10" fillId="2" borderId="62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63" xfId="0" applyFont="1" applyBorder="1" applyAlignment="1">
      <alignment horizontal="left"/>
    </xf>
    <xf numFmtId="0" fontId="2" fillId="0" borderId="65" xfId="0" applyFont="1" applyBorder="1" applyAlignment="1">
      <alignment horizontal="left"/>
    </xf>
    <xf numFmtId="0" fontId="16" fillId="0" borderId="0" xfId="0" applyFont="1"/>
    <xf numFmtId="0" fontId="16" fillId="0" borderId="0" xfId="0" quotePrefix="1" applyFont="1"/>
    <xf numFmtId="0" fontId="17" fillId="0" borderId="0" xfId="0" applyFont="1"/>
    <xf numFmtId="176" fontId="10" fillId="8" borderId="1" xfId="0" applyNumberFormat="1" applyFont="1" applyFill="1" applyBorder="1" applyAlignment="1">
      <alignment horizontal="center"/>
    </xf>
    <xf numFmtId="0" fontId="9" fillId="0" borderId="0" xfId="0" applyFont="1"/>
    <xf numFmtId="0" fontId="9" fillId="0" borderId="3" xfId="0" applyFont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21" fillId="3" borderId="9" xfId="0" applyFont="1" applyFill="1" applyBorder="1" applyAlignment="1">
      <alignment horizontal="center"/>
    </xf>
    <xf numFmtId="0" fontId="21" fillId="3" borderId="22" xfId="0" applyFont="1" applyFill="1" applyBorder="1" applyAlignment="1">
      <alignment horizontal="center"/>
    </xf>
    <xf numFmtId="0" fontId="21" fillId="3" borderId="10" xfId="0" applyFont="1" applyFill="1" applyBorder="1" applyAlignment="1">
      <alignment horizontal="center"/>
    </xf>
    <xf numFmtId="0" fontId="21" fillId="3" borderId="11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 wrapText="1"/>
    </xf>
    <xf numFmtId="0" fontId="21" fillId="3" borderId="10" xfId="0" applyFont="1" applyFill="1" applyBorder="1" applyAlignment="1">
      <alignment horizontal="center" wrapText="1"/>
    </xf>
    <xf numFmtId="0" fontId="21" fillId="3" borderId="22" xfId="0" applyFont="1" applyFill="1" applyBorder="1" applyAlignment="1">
      <alignment horizontal="center" wrapText="1"/>
    </xf>
    <xf numFmtId="0" fontId="21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 wrapText="1"/>
    </xf>
    <xf numFmtId="0" fontId="7" fillId="0" borderId="35" xfId="0" applyFont="1" applyBorder="1"/>
    <xf numFmtId="0" fontId="5" fillId="0" borderId="60" xfId="0" applyFont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6" xfId="0" applyFont="1" applyFill="1" applyBorder="1" applyAlignment="1">
      <alignment horizontal="center"/>
    </xf>
    <xf numFmtId="0" fontId="3" fillId="0" borderId="23" xfId="0" quotePrefix="1" applyFont="1" applyBorder="1" applyAlignment="1">
      <alignment horizontal="left"/>
    </xf>
    <xf numFmtId="0" fontId="7" fillId="0" borderId="61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/>
    </xf>
    <xf numFmtId="0" fontId="5" fillId="7" borderId="55" xfId="0" applyFont="1" applyFill="1" applyBorder="1" applyAlignment="1">
      <alignment horizontal="center"/>
    </xf>
    <xf numFmtId="0" fontId="5" fillId="7" borderId="56" xfId="0" applyFont="1" applyFill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22" fillId="0" borderId="0" xfId="0" applyFont="1"/>
    <xf numFmtId="176" fontId="5" fillId="7" borderId="26" xfId="0" applyNumberFormat="1" applyFont="1" applyFill="1" applyBorder="1" applyAlignment="1">
      <alignment horizontal="center"/>
    </xf>
    <xf numFmtId="0" fontId="23" fillId="0" borderId="67" xfId="0" quotePrefix="1" applyFont="1" applyBorder="1" applyAlignment="1">
      <alignment horizontal="left"/>
    </xf>
    <xf numFmtId="176" fontId="5" fillId="9" borderId="26" xfId="0" applyNumberFormat="1" applyFont="1" applyFill="1" applyBorder="1" applyAlignment="1">
      <alignment horizontal="center"/>
    </xf>
    <xf numFmtId="0" fontId="8" fillId="0" borderId="68" xfId="0" applyFont="1" applyBorder="1" applyAlignment="1">
      <alignment horizontal="center"/>
    </xf>
    <xf numFmtId="176" fontId="6" fillId="2" borderId="69" xfId="0" applyNumberFormat="1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</cellXfs>
  <cellStyles count="2">
    <cellStyle name="Normal" xfId="0" builtinId="0"/>
    <cellStyle name="一般 3" xfId="1"/>
  </cellStyles>
  <dxfs count="30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FF"/>
      <color rgb="FF9999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8" name="Table469" displayName="Table469" ref="A2:B10" totalsRowShown="0" headerRowDxfId="6" dataDxfId="5">
  <autoFilter ref="A2:B10"/>
  <tableColumns count="2">
    <tableColumn id="1" name="Item" dataDxfId="4"/>
    <tableColumn id="2" name="Weighting" dataDxfId="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9" name="Table210" displayName="Table210" ref="A13:B21" totalsRowShown="0" headerRowDxfId="2">
  <autoFilter ref="A13:B21"/>
  <tableColumns count="2">
    <tableColumn id="1" name="Item" dataDxfId="1"/>
    <tableColumn id="2" name="Valu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115"/>
  <sheetViews>
    <sheetView tabSelected="1" zoomScale="80" zoomScaleNormal="80" workbookViewId="0">
      <selection activeCell="Q12" sqref="Q12"/>
    </sheetView>
  </sheetViews>
  <sheetFormatPr defaultRowHeight="15.75" x14ac:dyDescent="0.25"/>
  <cols>
    <col min="1" max="1" width="20.7109375" style="1" customWidth="1"/>
    <col min="2" max="2" width="15.140625" style="1" customWidth="1"/>
    <col min="3" max="6" width="14.7109375" style="1" customWidth="1"/>
    <col min="7" max="7" width="42.28515625" style="1" customWidth="1"/>
    <col min="8" max="8" width="5.7109375" style="1" customWidth="1"/>
    <col min="9" max="10" width="14.85546875" style="1" bestFit="1" customWidth="1"/>
    <col min="11" max="13" width="14.5703125" style="1" customWidth="1"/>
    <col min="14" max="21" width="9.140625" style="1"/>
    <col min="22" max="22" width="14.42578125" style="1" bestFit="1" customWidth="1"/>
    <col min="23" max="23" width="10.85546875" style="1" bestFit="1" customWidth="1"/>
    <col min="24" max="16384" width="9.140625" style="1"/>
  </cols>
  <sheetData>
    <row r="1" spans="1:7" ht="21" x14ac:dyDescent="0.35">
      <c r="A1" s="31" t="s">
        <v>69</v>
      </c>
    </row>
    <row r="2" spans="1:7" ht="19.5" customHeight="1" x14ac:dyDescent="0.25">
      <c r="A2" s="84" t="s">
        <v>85</v>
      </c>
    </row>
    <row r="3" spans="1:7" x14ac:dyDescent="0.25">
      <c r="A3" s="113" t="s">
        <v>68</v>
      </c>
      <c r="B3" s="61"/>
    </row>
    <row r="4" spans="1:7" x14ac:dyDescent="0.25">
      <c r="A4" s="114" t="s">
        <v>45</v>
      </c>
      <c r="B4" s="115">
        <v>45627</v>
      </c>
    </row>
    <row r="5" spans="1:7" x14ac:dyDescent="0.25">
      <c r="A5" s="114" t="s">
        <v>44</v>
      </c>
      <c r="B5" s="115">
        <v>45657</v>
      </c>
    </row>
    <row r="6" spans="1:7" x14ac:dyDescent="0.25">
      <c r="A6" s="114" t="s">
        <v>86</v>
      </c>
      <c r="B6" s="115" t="s">
        <v>43</v>
      </c>
    </row>
    <row r="7" spans="1:7" ht="16.5" customHeight="1" x14ac:dyDescent="0.25"/>
    <row r="10" spans="1:7" x14ac:dyDescent="0.25">
      <c r="A10" s="103" t="s">
        <v>83</v>
      </c>
      <c r="B10" s="60"/>
      <c r="C10" s="60"/>
      <c r="D10" s="60"/>
      <c r="E10" s="104"/>
      <c r="F10" s="104"/>
      <c r="G10" s="104"/>
    </row>
    <row r="11" spans="1:7" x14ac:dyDescent="0.25">
      <c r="A11" s="105" t="s">
        <v>87</v>
      </c>
      <c r="E11" s="106"/>
      <c r="F11" s="106"/>
      <c r="G11" s="106"/>
    </row>
    <row r="12" spans="1:7" x14ac:dyDescent="0.25">
      <c r="A12" s="116" t="s">
        <v>80</v>
      </c>
      <c r="B12" s="110"/>
      <c r="C12" s="18" t="s">
        <v>73</v>
      </c>
      <c r="D12" s="18" t="s">
        <v>74</v>
      </c>
      <c r="E12" s="107" t="s">
        <v>75</v>
      </c>
      <c r="F12" s="107" t="s">
        <v>282</v>
      </c>
      <c r="G12" s="107" t="s">
        <v>283</v>
      </c>
    </row>
    <row r="13" spans="1:7" x14ac:dyDescent="0.25">
      <c r="A13" s="117" t="s">
        <v>43</v>
      </c>
      <c r="B13" s="109"/>
      <c r="C13" s="111"/>
      <c r="D13" s="111"/>
      <c r="E13" s="118" t="s">
        <v>255</v>
      </c>
      <c r="F13" s="118"/>
      <c r="G13" s="118"/>
    </row>
    <row r="14" spans="1:7" x14ac:dyDescent="0.25">
      <c r="A14" s="117" t="s">
        <v>48</v>
      </c>
      <c r="B14" s="109"/>
      <c r="C14" s="111"/>
      <c r="D14" s="111"/>
      <c r="E14" s="118" t="s">
        <v>255</v>
      </c>
      <c r="F14" s="118"/>
      <c r="G14" s="118"/>
    </row>
    <row r="15" spans="1:7" x14ac:dyDescent="0.25">
      <c r="A15" s="117" t="s">
        <v>49</v>
      </c>
      <c r="B15" s="109"/>
      <c r="C15" s="111"/>
      <c r="D15" s="111"/>
      <c r="E15" s="118" t="s">
        <v>255</v>
      </c>
      <c r="F15" s="118"/>
      <c r="G15" s="118"/>
    </row>
    <row r="16" spans="1:7" x14ac:dyDescent="0.25">
      <c r="A16" s="117" t="s">
        <v>50</v>
      </c>
      <c r="B16" s="109"/>
      <c r="C16" s="111"/>
      <c r="D16" s="111"/>
      <c r="E16" s="118" t="s">
        <v>255</v>
      </c>
      <c r="F16" s="118"/>
      <c r="G16" s="118"/>
    </row>
    <row r="17" spans="1:7" x14ac:dyDescent="0.25">
      <c r="A17" s="117" t="s">
        <v>51</v>
      </c>
      <c r="B17" s="109"/>
      <c r="C17" s="111"/>
      <c r="D17" s="111"/>
      <c r="E17" s="118"/>
      <c r="F17" s="118"/>
      <c r="G17" s="118"/>
    </row>
    <row r="18" spans="1:7" x14ac:dyDescent="0.25">
      <c r="A18" s="117" t="s">
        <v>52</v>
      </c>
      <c r="B18" s="109"/>
      <c r="C18" s="111" t="s">
        <v>305</v>
      </c>
      <c r="D18" s="111" t="s">
        <v>306</v>
      </c>
      <c r="E18" s="118"/>
      <c r="F18" s="118"/>
      <c r="G18" s="118"/>
    </row>
    <row r="19" spans="1:7" x14ac:dyDescent="0.25">
      <c r="A19" s="117" t="s">
        <v>53</v>
      </c>
      <c r="B19" s="109"/>
      <c r="C19" s="111" t="s">
        <v>305</v>
      </c>
      <c r="D19" s="111" t="s">
        <v>307</v>
      </c>
      <c r="E19" s="118" t="s">
        <v>255</v>
      </c>
      <c r="F19" s="118"/>
      <c r="G19" s="118"/>
    </row>
    <row r="20" spans="1:7" x14ac:dyDescent="0.25">
      <c r="A20" s="117" t="s">
        <v>39</v>
      </c>
      <c r="B20" s="109"/>
      <c r="C20" s="111" t="s">
        <v>305</v>
      </c>
      <c r="D20" s="111" t="s">
        <v>27</v>
      </c>
      <c r="E20" s="118"/>
      <c r="F20" s="118"/>
      <c r="G20" s="118"/>
    </row>
    <row r="21" spans="1:7" x14ac:dyDescent="0.25">
      <c r="A21" s="105"/>
      <c r="E21" s="106"/>
      <c r="F21" s="106"/>
      <c r="G21" s="106"/>
    </row>
    <row r="22" spans="1:7" x14ac:dyDescent="0.25">
      <c r="A22" s="105" t="s">
        <v>88</v>
      </c>
      <c r="E22" s="106"/>
      <c r="F22" s="106"/>
      <c r="G22" s="106"/>
    </row>
    <row r="23" spans="1:7" x14ac:dyDescent="0.25">
      <c r="A23" s="26" t="s">
        <v>70</v>
      </c>
      <c r="B23" s="18" t="s">
        <v>71</v>
      </c>
      <c r="C23" s="18" t="s">
        <v>73</v>
      </c>
      <c r="D23" s="18" t="s">
        <v>74</v>
      </c>
      <c r="E23" s="107" t="s">
        <v>75</v>
      </c>
      <c r="F23" s="107" t="s">
        <v>282</v>
      </c>
      <c r="G23" s="107" t="s">
        <v>283</v>
      </c>
    </row>
    <row r="24" spans="1:7" x14ac:dyDescent="0.25">
      <c r="A24" s="27">
        <f>$B$4</f>
        <v>45627</v>
      </c>
      <c r="B24" s="27" t="str">
        <f>IF(ISBLANK(A24),"",IF(ISNA(VLOOKUP(A24,InternalSetting!$A$30:$A$103,1,FALSE)),TEXT(A24,"ddd"),"SH"))</f>
        <v>Sun</v>
      </c>
      <c r="C24" s="28"/>
      <c r="D24" s="28"/>
      <c r="E24" s="108"/>
      <c r="F24" s="108"/>
      <c r="G24" s="108"/>
    </row>
    <row r="25" spans="1:7" x14ac:dyDescent="0.25">
      <c r="A25" s="27">
        <f t="shared" ref="A25:A56" si="0">IF(A24="","",IF(A24+1&gt;$B$5,"",A24+1))</f>
        <v>45628</v>
      </c>
      <c r="B25" s="27" t="str">
        <f>IF(ISBLANK(A25),"",IF(ISNA(VLOOKUP(A25,InternalSetting!$A$30:$A$103,1,FALSE)),TEXT(A25,"ddd"),"SH"))</f>
        <v>Mon</v>
      </c>
      <c r="C25" s="28"/>
      <c r="D25" s="28"/>
      <c r="E25" s="108"/>
      <c r="F25" s="108"/>
      <c r="G25" s="108"/>
    </row>
    <row r="26" spans="1:7" x14ac:dyDescent="0.25">
      <c r="A26" s="27">
        <f t="shared" si="0"/>
        <v>45629</v>
      </c>
      <c r="B26" s="27" t="str">
        <f>IF(ISBLANK(A26),"",IF(ISNA(VLOOKUP(A26,InternalSetting!$A$30:$A$103,1,FALSE)),TEXT(A26,"ddd"),"SH"))</f>
        <v>Tue</v>
      </c>
      <c r="C26" s="28"/>
      <c r="D26" s="28"/>
      <c r="E26" s="108"/>
      <c r="F26" s="108"/>
      <c r="G26" s="108"/>
    </row>
    <row r="27" spans="1:7" x14ac:dyDescent="0.25">
      <c r="A27" s="27">
        <f t="shared" si="0"/>
        <v>45630</v>
      </c>
      <c r="B27" s="27" t="str">
        <f>IF(ISBLANK(A27),"",IF(ISNA(VLOOKUP(A27,InternalSetting!$A$30:$A$103,1,FALSE)),TEXT(A27,"ddd"),"SH"))</f>
        <v>Wed</v>
      </c>
      <c r="C27" s="28"/>
      <c r="D27" s="28"/>
      <c r="E27" s="108"/>
      <c r="F27" s="108"/>
      <c r="G27" s="108"/>
    </row>
    <row r="28" spans="1:7" x14ac:dyDescent="0.25">
      <c r="A28" s="27">
        <f t="shared" si="0"/>
        <v>45631</v>
      </c>
      <c r="B28" s="27" t="str">
        <f>IF(ISBLANK(A28),"",IF(ISNA(VLOOKUP(A28,InternalSetting!$A$30:$A$103,1,FALSE)),TEXT(A28,"ddd"),"SH"))</f>
        <v>Thu</v>
      </c>
      <c r="C28" s="28"/>
      <c r="D28" s="28"/>
      <c r="E28" s="108"/>
      <c r="F28" s="108"/>
      <c r="G28" s="108"/>
    </row>
    <row r="29" spans="1:7" x14ac:dyDescent="0.25">
      <c r="A29" s="27">
        <f t="shared" si="0"/>
        <v>45632</v>
      </c>
      <c r="B29" s="27" t="str">
        <f>IF(ISBLANK(A29),"",IF(ISNA(VLOOKUP(A29,InternalSetting!$A$30:$A$103,1,FALSE)),TEXT(A29,"ddd"),"SH"))</f>
        <v>Fri</v>
      </c>
      <c r="C29" s="28"/>
      <c r="D29" s="28"/>
      <c r="E29" s="108"/>
      <c r="F29" s="108"/>
      <c r="G29" s="108"/>
    </row>
    <row r="30" spans="1:7" x14ac:dyDescent="0.25">
      <c r="A30" s="27">
        <f t="shared" si="0"/>
        <v>45633</v>
      </c>
      <c r="B30" s="27" t="str">
        <f>IF(ISBLANK(A30),"",IF(ISNA(VLOOKUP(A30,InternalSetting!$A$30:$A$103,1,FALSE)),TEXT(A30,"ddd"),"SH"))</f>
        <v>Sat</v>
      </c>
      <c r="C30" s="28"/>
      <c r="D30" s="28"/>
      <c r="E30" s="108"/>
      <c r="F30" s="108"/>
      <c r="G30" s="108"/>
    </row>
    <row r="31" spans="1:7" x14ac:dyDescent="0.25">
      <c r="A31" s="27">
        <f t="shared" si="0"/>
        <v>45634</v>
      </c>
      <c r="B31" s="27" t="str">
        <f>IF(ISBLANK(A31),"",IF(ISNA(VLOOKUP(A31,InternalSetting!$A$30:$A$103,1,FALSE)),TEXT(A31,"ddd"),"SH"))</f>
        <v>Sun</v>
      </c>
      <c r="C31" s="28"/>
      <c r="D31" s="28"/>
      <c r="E31" s="108"/>
      <c r="F31" s="108"/>
      <c r="G31" s="108"/>
    </row>
    <row r="32" spans="1:7" x14ac:dyDescent="0.25">
      <c r="A32" s="27">
        <f t="shared" si="0"/>
        <v>45635</v>
      </c>
      <c r="B32" s="27" t="str">
        <f>IF(ISBLANK(A32),"",IF(ISNA(VLOOKUP(A32,InternalSetting!$A$30:$A$103,1,FALSE)),TEXT(A32,"ddd"),"SH"))</f>
        <v>Mon</v>
      </c>
      <c r="C32" s="28"/>
      <c r="D32" s="28"/>
      <c r="E32" s="108"/>
      <c r="F32" s="108"/>
      <c r="G32" s="108"/>
    </row>
    <row r="33" spans="1:7" x14ac:dyDescent="0.25">
      <c r="A33" s="27">
        <f t="shared" si="0"/>
        <v>45636</v>
      </c>
      <c r="B33" s="27" t="str">
        <f>IF(ISBLANK(A33),"",IF(ISNA(VLOOKUP(A33,InternalSetting!$A$30:$A$103,1,FALSE)),TEXT(A33,"ddd"),"SH"))</f>
        <v>Tue</v>
      </c>
      <c r="C33" s="28"/>
      <c r="D33" s="28"/>
      <c r="E33" s="108"/>
      <c r="F33" s="108"/>
      <c r="G33" s="108"/>
    </row>
    <row r="34" spans="1:7" x14ac:dyDescent="0.25">
      <c r="A34" s="27">
        <f t="shared" si="0"/>
        <v>45637</v>
      </c>
      <c r="B34" s="27" t="str">
        <f>IF(ISBLANK(A34),"",IF(ISNA(VLOOKUP(A34,InternalSetting!$A$30:$A$103,1,FALSE)),TEXT(A34,"ddd"),"SH"))</f>
        <v>Wed</v>
      </c>
      <c r="C34" s="28"/>
      <c r="D34" s="28"/>
      <c r="E34" s="108"/>
      <c r="F34" s="108"/>
      <c r="G34" s="108"/>
    </row>
    <row r="35" spans="1:7" x14ac:dyDescent="0.25">
      <c r="A35" s="27">
        <f t="shared" si="0"/>
        <v>45638</v>
      </c>
      <c r="B35" s="27" t="str">
        <f>IF(ISBLANK(A35),"",IF(ISNA(VLOOKUP(A35,InternalSetting!$A$30:$A$103,1,FALSE)),TEXT(A35,"ddd"),"SH"))</f>
        <v>Thu</v>
      </c>
      <c r="C35" s="28"/>
      <c r="D35" s="28"/>
      <c r="E35" s="108"/>
      <c r="F35" s="108"/>
      <c r="G35" s="108"/>
    </row>
    <row r="36" spans="1:7" x14ac:dyDescent="0.25">
      <c r="A36" s="27">
        <f t="shared" si="0"/>
        <v>45639</v>
      </c>
      <c r="B36" s="27" t="str">
        <f>IF(ISBLANK(A36),"",IF(ISNA(VLOOKUP(A36,InternalSetting!$A$30:$A$103,1,FALSE)),TEXT(A36,"ddd"),"SH"))</f>
        <v>Fri</v>
      </c>
      <c r="C36" s="28"/>
      <c r="D36" s="28"/>
      <c r="E36" s="108"/>
      <c r="F36" s="108"/>
      <c r="G36" s="108"/>
    </row>
    <row r="37" spans="1:7" x14ac:dyDescent="0.25">
      <c r="A37" s="27">
        <f t="shared" si="0"/>
        <v>45640</v>
      </c>
      <c r="B37" s="27" t="str">
        <f>IF(ISBLANK(A37),"",IF(ISNA(VLOOKUP(A37,InternalSetting!$A$30:$A$103,1,FALSE)),TEXT(A37,"ddd"),"SH"))</f>
        <v>Sat</v>
      </c>
      <c r="C37" s="28"/>
      <c r="D37" s="28"/>
      <c r="E37" s="108"/>
      <c r="F37" s="108"/>
      <c r="G37" s="108"/>
    </row>
    <row r="38" spans="1:7" x14ac:dyDescent="0.25">
      <c r="A38" s="27">
        <f t="shared" si="0"/>
        <v>45641</v>
      </c>
      <c r="B38" s="27" t="str">
        <f>IF(ISBLANK(A38),"",IF(ISNA(VLOOKUP(A38,InternalSetting!$A$30:$A$103,1,FALSE)),TEXT(A38,"ddd"),"SH"))</f>
        <v>Sun</v>
      </c>
      <c r="C38" s="28"/>
      <c r="D38" s="28"/>
      <c r="E38" s="108"/>
      <c r="F38" s="108"/>
      <c r="G38" s="108"/>
    </row>
    <row r="39" spans="1:7" x14ac:dyDescent="0.25">
      <c r="A39" s="27">
        <f t="shared" si="0"/>
        <v>45642</v>
      </c>
      <c r="B39" s="27" t="str">
        <f>IF(ISBLANK(A39),"",IF(ISNA(VLOOKUP(A39,InternalSetting!$A$30:$A$103,1,FALSE)),TEXT(A39,"ddd"),"SH"))</f>
        <v>Mon</v>
      </c>
      <c r="C39" s="28"/>
      <c r="D39" s="28"/>
      <c r="E39" s="108"/>
      <c r="F39" s="108"/>
      <c r="G39" s="108"/>
    </row>
    <row r="40" spans="1:7" x14ac:dyDescent="0.25">
      <c r="A40" s="27">
        <f t="shared" si="0"/>
        <v>45643</v>
      </c>
      <c r="B40" s="27" t="str">
        <f>IF(ISBLANK(A40),"",IF(ISNA(VLOOKUP(A40,InternalSetting!$A$30:$A$103,1,FALSE)),TEXT(A40,"ddd"),"SH"))</f>
        <v>Tue</v>
      </c>
      <c r="C40" s="28"/>
      <c r="D40" s="28"/>
      <c r="E40" s="108"/>
      <c r="F40" s="108"/>
      <c r="G40" s="108"/>
    </row>
    <row r="41" spans="1:7" x14ac:dyDescent="0.25">
      <c r="A41" s="27">
        <f t="shared" si="0"/>
        <v>45644</v>
      </c>
      <c r="B41" s="27" t="str">
        <f>IF(ISBLANK(A41),"",IF(ISNA(VLOOKUP(A41,InternalSetting!$A$30:$A$103,1,FALSE)),TEXT(A41,"ddd"),"SH"))</f>
        <v>Wed</v>
      </c>
      <c r="C41" s="28"/>
      <c r="D41" s="28"/>
      <c r="E41" s="108"/>
      <c r="F41" s="108"/>
      <c r="G41" s="108"/>
    </row>
    <row r="42" spans="1:7" x14ac:dyDescent="0.25">
      <c r="A42" s="27">
        <f t="shared" si="0"/>
        <v>45645</v>
      </c>
      <c r="B42" s="27" t="str">
        <f>IF(ISBLANK(A42),"",IF(ISNA(VLOOKUP(A42,InternalSetting!$A$30:$A$103,1,FALSE)),TEXT(A42,"ddd"),"SH"))</f>
        <v>Thu</v>
      </c>
      <c r="C42" s="28"/>
      <c r="D42" s="28"/>
      <c r="E42" s="108"/>
      <c r="F42" s="108"/>
      <c r="G42" s="108"/>
    </row>
    <row r="43" spans="1:7" x14ac:dyDescent="0.25">
      <c r="A43" s="27">
        <f t="shared" si="0"/>
        <v>45646</v>
      </c>
      <c r="B43" s="27" t="str">
        <f>IF(ISBLANK(A43),"",IF(ISNA(VLOOKUP(A43,InternalSetting!$A$30:$A$103,1,FALSE)),TEXT(A43,"ddd"),"SH"))</f>
        <v>Fri</v>
      </c>
      <c r="C43" s="28"/>
      <c r="D43" s="28"/>
      <c r="E43" s="108"/>
      <c r="F43" s="108"/>
      <c r="G43" s="108"/>
    </row>
    <row r="44" spans="1:7" x14ac:dyDescent="0.25">
      <c r="A44" s="27">
        <f t="shared" si="0"/>
        <v>45647</v>
      </c>
      <c r="B44" s="27" t="str">
        <f>IF(ISBLANK(A44),"",IF(ISNA(VLOOKUP(A44,InternalSetting!$A$30:$A$103,1,FALSE)),TEXT(A44,"ddd"),"SH"))</f>
        <v>Sat</v>
      </c>
      <c r="C44" s="28"/>
      <c r="D44" s="28"/>
      <c r="E44" s="108"/>
      <c r="F44" s="108"/>
      <c r="G44" s="108"/>
    </row>
    <row r="45" spans="1:7" x14ac:dyDescent="0.25">
      <c r="A45" s="27">
        <f t="shared" si="0"/>
        <v>45648</v>
      </c>
      <c r="B45" s="27" t="str">
        <f>IF(ISBLANK(A45),"",IF(ISNA(VLOOKUP(A45,InternalSetting!$A$30:$A$103,1,FALSE)),TEXT(A45,"ddd"),"SH"))</f>
        <v>Sun</v>
      </c>
      <c r="C45" s="28"/>
      <c r="D45" s="28"/>
      <c r="E45" s="108"/>
      <c r="F45" s="108"/>
      <c r="G45" s="108"/>
    </row>
    <row r="46" spans="1:7" x14ac:dyDescent="0.25">
      <c r="A46" s="27">
        <f t="shared" si="0"/>
        <v>45649</v>
      </c>
      <c r="B46" s="27" t="str">
        <f>IF(ISBLANK(A46),"",IF(ISNA(VLOOKUP(A46,InternalSetting!$A$30:$A$103,1,FALSE)),TEXT(A46,"ddd"),"SH"))</f>
        <v>Mon</v>
      </c>
      <c r="C46" s="28"/>
      <c r="D46" s="28"/>
      <c r="E46" s="108"/>
      <c r="F46" s="108"/>
      <c r="G46" s="108"/>
    </row>
    <row r="47" spans="1:7" x14ac:dyDescent="0.25">
      <c r="A47" s="27">
        <f t="shared" si="0"/>
        <v>45650</v>
      </c>
      <c r="B47" s="27" t="str">
        <f>IF(ISBLANK(A47),"",IF(ISNA(VLOOKUP(A47,InternalSetting!$A$30:$A$103,1,FALSE)),TEXT(A47,"ddd"),"SH"))</f>
        <v>Tue</v>
      </c>
      <c r="C47" s="28"/>
      <c r="D47" s="28"/>
      <c r="E47" s="108"/>
      <c r="F47" s="108"/>
      <c r="G47" s="108"/>
    </row>
    <row r="48" spans="1:7" x14ac:dyDescent="0.25">
      <c r="A48" s="27">
        <f t="shared" si="0"/>
        <v>45651</v>
      </c>
      <c r="B48" s="27" t="str">
        <f>IF(ISBLANK(A48),"",IF(ISNA(VLOOKUP(A48,InternalSetting!$A$30:$A$103,1,FALSE)),TEXT(A48,"ddd"),"SH"))</f>
        <v>SH</v>
      </c>
      <c r="C48" s="28"/>
      <c r="D48" s="28"/>
      <c r="E48" s="108"/>
      <c r="F48" s="108"/>
      <c r="G48" s="108"/>
    </row>
    <row r="49" spans="1:7" x14ac:dyDescent="0.25">
      <c r="A49" s="27">
        <f t="shared" si="0"/>
        <v>45652</v>
      </c>
      <c r="B49" s="27" t="str">
        <f>IF(ISBLANK(A49),"",IF(ISNA(VLOOKUP(A49,InternalSetting!$A$30:$A$103,1,FALSE)),TEXT(A49,"ddd"),"SH"))</f>
        <v>SH</v>
      </c>
      <c r="C49" s="28"/>
      <c r="D49" s="28"/>
      <c r="E49" s="28"/>
      <c r="F49" s="28"/>
      <c r="G49" s="28"/>
    </row>
    <row r="50" spans="1:7" x14ac:dyDescent="0.25">
      <c r="A50" s="27">
        <f t="shared" si="0"/>
        <v>45653</v>
      </c>
      <c r="B50" s="27" t="str">
        <f>IF(ISBLANK(A50),"",IF(ISNA(VLOOKUP(A50,InternalSetting!$A$30:$A$103,1,FALSE)),TEXT(A50,"ddd"),"SH"))</f>
        <v>Fri</v>
      </c>
      <c r="C50" s="28"/>
      <c r="D50" s="28"/>
      <c r="E50" s="28"/>
      <c r="F50" s="28"/>
      <c r="G50" s="28"/>
    </row>
    <row r="51" spans="1:7" x14ac:dyDescent="0.25">
      <c r="A51" s="27">
        <f t="shared" si="0"/>
        <v>45654</v>
      </c>
      <c r="B51" s="27" t="str">
        <f>IF(ISBLANK(A51),"",IF(ISNA(VLOOKUP(A51,InternalSetting!$A$30:$A$103,1,FALSE)),TEXT(A51,"ddd"),"SH"))</f>
        <v>Sat</v>
      </c>
      <c r="C51" s="28"/>
      <c r="D51" s="28"/>
      <c r="E51" s="28"/>
      <c r="F51" s="28"/>
      <c r="G51" s="28"/>
    </row>
    <row r="52" spans="1:7" x14ac:dyDescent="0.25">
      <c r="A52" s="27">
        <f t="shared" si="0"/>
        <v>45655</v>
      </c>
      <c r="B52" s="27" t="str">
        <f>IF(ISBLANK(A52),"",IF(ISNA(VLOOKUP(A52,InternalSetting!$A$30:$A$103,1,FALSE)),TEXT(A52,"ddd"),"SH"))</f>
        <v>Sun</v>
      </c>
      <c r="C52" s="28"/>
      <c r="D52" s="28"/>
      <c r="E52" s="28"/>
      <c r="F52" s="28"/>
      <c r="G52" s="28"/>
    </row>
    <row r="53" spans="1:7" x14ac:dyDescent="0.25">
      <c r="A53" s="27">
        <f t="shared" si="0"/>
        <v>45656</v>
      </c>
      <c r="B53" s="27" t="str">
        <f>IF(ISBLANK(A53),"",IF(ISNA(VLOOKUP(A53,InternalSetting!$A$30:$A$103,1,FALSE)),TEXT(A53,"ddd"),"SH"))</f>
        <v>Mon</v>
      </c>
      <c r="C53" s="28"/>
      <c r="D53" s="28"/>
      <c r="E53" s="28"/>
      <c r="F53" s="28"/>
      <c r="G53" s="28"/>
    </row>
    <row r="54" spans="1:7" x14ac:dyDescent="0.25">
      <c r="A54" s="27">
        <f t="shared" si="0"/>
        <v>45657</v>
      </c>
      <c r="B54" s="27" t="str">
        <f>IF(ISBLANK(A54),"",IF(ISNA(VLOOKUP(A54,InternalSetting!$A$30:$A$103,1,FALSE)),TEXT(A54,"ddd"),"SH"))</f>
        <v>Tue</v>
      </c>
      <c r="C54" s="28"/>
      <c r="D54" s="28"/>
      <c r="E54" s="28"/>
      <c r="F54" s="28"/>
      <c r="G54" s="28"/>
    </row>
    <row r="55" spans="1:7" x14ac:dyDescent="0.25">
      <c r="A55" s="27" t="str">
        <f t="shared" si="0"/>
        <v/>
      </c>
      <c r="B55" s="27" t="str">
        <f>IF(ISBLANK(A55),"",IF(ISNA(VLOOKUP(A55,InternalSetting!$A$30:$A$103,1,FALSE)),TEXT(A55,"ddd"),"SH"))</f>
        <v/>
      </c>
      <c r="C55" s="28"/>
      <c r="D55" s="28"/>
      <c r="E55" s="108"/>
      <c r="F55" s="108"/>
      <c r="G55" s="108"/>
    </row>
    <row r="56" spans="1:7" x14ac:dyDescent="0.25">
      <c r="A56" s="27" t="str">
        <f t="shared" si="0"/>
        <v/>
      </c>
      <c r="B56" s="27" t="str">
        <f>IF(ISBLANK(A56),"",IF(ISNA(VLOOKUP(A56,InternalSetting!$A$30:$A$103,1,FALSE)),TEXT(A56,"ddd"),"SH"))</f>
        <v/>
      </c>
      <c r="C56" s="28"/>
      <c r="D56" s="28"/>
      <c r="E56" s="108"/>
      <c r="F56" s="108"/>
      <c r="G56" s="108"/>
    </row>
    <row r="57" spans="1:7" x14ac:dyDescent="0.25">
      <c r="A57" s="27" t="str">
        <f t="shared" ref="A57:A88" si="1">IF(A56="","",IF(A56+1&gt;$B$5,"",A56+1))</f>
        <v/>
      </c>
      <c r="B57" s="27" t="str">
        <f>IF(ISBLANK(A57),"",IF(ISNA(VLOOKUP(A57,InternalSetting!$A$30:$A$103,1,FALSE)),TEXT(A57,"ddd"),"SH"))</f>
        <v/>
      </c>
      <c r="C57" s="28"/>
      <c r="D57" s="28"/>
      <c r="E57" s="108"/>
      <c r="F57" s="108"/>
      <c r="G57" s="108"/>
    </row>
    <row r="58" spans="1:7" ht="14.25" customHeight="1" x14ac:dyDescent="0.25">
      <c r="A58" s="27" t="str">
        <f t="shared" si="1"/>
        <v/>
      </c>
      <c r="B58" s="27" t="str">
        <f>IF(ISBLANK(A58),"",IF(ISNA(VLOOKUP(A58,InternalSetting!$A$30:$A$103,1,FALSE)),TEXT(A58,"ddd"),"SH"))</f>
        <v/>
      </c>
      <c r="C58" s="28"/>
      <c r="D58" s="28"/>
      <c r="E58" s="108"/>
      <c r="F58" s="108"/>
      <c r="G58" s="108"/>
    </row>
    <row r="59" spans="1:7" x14ac:dyDescent="0.25">
      <c r="A59" s="27" t="str">
        <f t="shared" si="1"/>
        <v/>
      </c>
      <c r="B59" s="27" t="str">
        <f>IF(ISBLANK(A59),"",IF(ISNA(VLOOKUP(A59,InternalSetting!$A$30:$A$103,1,FALSE)),TEXT(A59,"ddd"),"SH"))</f>
        <v/>
      </c>
      <c r="C59" s="28"/>
      <c r="D59" s="28"/>
      <c r="E59" s="108"/>
      <c r="F59" s="108"/>
      <c r="G59" s="108"/>
    </row>
    <row r="60" spans="1:7" x14ac:dyDescent="0.25">
      <c r="A60" s="27" t="str">
        <f t="shared" si="1"/>
        <v/>
      </c>
      <c r="B60" s="27" t="str">
        <f>IF(ISBLANK(A60),"",IF(ISNA(VLOOKUP(A60,InternalSetting!$A$30:$A$103,1,FALSE)),TEXT(A60,"ddd"),"SH"))</f>
        <v/>
      </c>
      <c r="C60" s="28"/>
      <c r="D60" s="28"/>
      <c r="E60" s="108"/>
      <c r="F60" s="108"/>
      <c r="G60" s="108"/>
    </row>
    <row r="61" spans="1:7" x14ac:dyDescent="0.25">
      <c r="A61" s="27" t="str">
        <f t="shared" si="1"/>
        <v/>
      </c>
      <c r="B61" s="27" t="str">
        <f>IF(ISBLANK(A61),"",IF(ISNA(VLOOKUP(A61,InternalSetting!$A$30:$A$103,1,FALSE)),TEXT(A61,"ddd"),"SH"))</f>
        <v/>
      </c>
      <c r="C61" s="28"/>
      <c r="D61" s="28"/>
      <c r="E61" s="108"/>
      <c r="F61" s="108"/>
      <c r="G61" s="108"/>
    </row>
    <row r="62" spans="1:7" x14ac:dyDescent="0.25">
      <c r="A62" s="27" t="str">
        <f t="shared" si="1"/>
        <v/>
      </c>
      <c r="B62" s="27" t="str">
        <f>IF(ISBLANK(A62),"",IF(ISNA(VLOOKUP(A62,InternalSetting!$A$30:$A$103,1,FALSE)),TEXT(A62,"ddd"),"SH"))</f>
        <v/>
      </c>
      <c r="C62" s="28"/>
      <c r="D62" s="28"/>
      <c r="E62" s="108"/>
      <c r="F62" s="108"/>
      <c r="G62" s="108"/>
    </row>
    <row r="63" spans="1:7" x14ac:dyDescent="0.25">
      <c r="A63" s="27" t="str">
        <f t="shared" si="1"/>
        <v/>
      </c>
      <c r="B63" s="27" t="str">
        <f>IF(ISBLANK(A63),"",IF(ISNA(VLOOKUP(A63,InternalSetting!$A$30:$A$103,1,FALSE)),TEXT(A63,"ddd"),"SH"))</f>
        <v/>
      </c>
      <c r="C63" s="28"/>
      <c r="D63" s="28"/>
      <c r="E63" s="108"/>
      <c r="F63" s="108"/>
      <c r="G63" s="108"/>
    </row>
    <row r="64" spans="1:7" x14ac:dyDescent="0.25">
      <c r="A64" s="27" t="str">
        <f t="shared" si="1"/>
        <v/>
      </c>
      <c r="B64" s="27" t="str">
        <f>IF(ISBLANK(A64),"",IF(ISNA(VLOOKUP(A64,InternalSetting!$A$30:$A$103,1,FALSE)),TEXT(A64,"ddd"),"SH"))</f>
        <v/>
      </c>
      <c r="C64" s="28"/>
      <c r="D64" s="28"/>
      <c r="E64" s="108"/>
      <c r="F64" s="108"/>
      <c r="G64" s="108"/>
    </row>
    <row r="65" spans="1:7" x14ac:dyDescent="0.25">
      <c r="A65" s="27" t="str">
        <f t="shared" si="1"/>
        <v/>
      </c>
      <c r="B65" s="27" t="str">
        <f>IF(ISBLANK(A65),"",IF(ISNA(VLOOKUP(A65,InternalSetting!$A$30:$A$103,1,FALSE)),TEXT(A65,"ddd"),"SH"))</f>
        <v/>
      </c>
      <c r="C65" s="28"/>
      <c r="D65" s="28"/>
      <c r="E65" s="108"/>
      <c r="F65" s="108"/>
      <c r="G65" s="108"/>
    </row>
    <row r="66" spans="1:7" x14ac:dyDescent="0.25">
      <c r="A66" s="27" t="str">
        <f t="shared" si="1"/>
        <v/>
      </c>
      <c r="B66" s="27" t="str">
        <f>IF(ISBLANK(A66),"",IF(ISNA(VLOOKUP(A66,InternalSetting!$A$30:$A$103,1,FALSE)),TEXT(A66,"ddd"),"SH"))</f>
        <v/>
      </c>
      <c r="C66" s="28"/>
      <c r="D66" s="28"/>
      <c r="E66" s="108"/>
      <c r="F66" s="108"/>
      <c r="G66" s="108"/>
    </row>
    <row r="67" spans="1:7" x14ac:dyDescent="0.25">
      <c r="A67" s="27" t="str">
        <f t="shared" si="1"/>
        <v/>
      </c>
      <c r="B67" s="27" t="str">
        <f>IF(ISBLANK(A67),"",IF(ISNA(VLOOKUP(A67,InternalSetting!$A$30:$A$103,1,FALSE)),TEXT(A67,"ddd"),"SH"))</f>
        <v/>
      </c>
      <c r="C67" s="28"/>
      <c r="D67" s="28"/>
      <c r="E67" s="108"/>
      <c r="F67" s="108"/>
      <c r="G67" s="108"/>
    </row>
    <row r="68" spans="1:7" x14ac:dyDescent="0.25">
      <c r="A68" s="27" t="str">
        <f t="shared" si="1"/>
        <v/>
      </c>
      <c r="B68" s="27" t="str">
        <f>IF(ISBLANK(A68),"",IF(ISNA(VLOOKUP(A68,InternalSetting!$A$30:$A$103,1,FALSE)),TEXT(A68,"ddd"),"SH"))</f>
        <v/>
      </c>
      <c r="C68" s="28"/>
      <c r="D68" s="28"/>
      <c r="E68" s="108"/>
      <c r="F68" s="108"/>
      <c r="G68" s="108"/>
    </row>
    <row r="69" spans="1:7" x14ac:dyDescent="0.25">
      <c r="A69" s="27" t="str">
        <f t="shared" si="1"/>
        <v/>
      </c>
      <c r="B69" s="27" t="str">
        <f>IF(ISBLANK(A69),"",IF(ISNA(VLOOKUP(A69,InternalSetting!$A$30:$A$103,1,FALSE)),TEXT(A69,"ddd"),"SH"))</f>
        <v/>
      </c>
      <c r="C69" s="28"/>
      <c r="D69" s="28"/>
      <c r="E69" s="108"/>
      <c r="F69" s="108"/>
      <c r="G69" s="108"/>
    </row>
    <row r="70" spans="1:7" x14ac:dyDescent="0.25">
      <c r="A70" s="27" t="str">
        <f t="shared" si="1"/>
        <v/>
      </c>
      <c r="B70" s="27" t="str">
        <f>IF(ISBLANK(A70),"",IF(ISNA(VLOOKUP(A70,InternalSetting!$A$30:$A$103,1,FALSE)),TEXT(A70,"ddd"),"SH"))</f>
        <v/>
      </c>
      <c r="C70" s="28"/>
      <c r="D70" s="28"/>
      <c r="E70" s="108"/>
      <c r="F70" s="108"/>
      <c r="G70" s="108"/>
    </row>
    <row r="71" spans="1:7" x14ac:dyDescent="0.25">
      <c r="A71" s="27" t="str">
        <f t="shared" si="1"/>
        <v/>
      </c>
      <c r="B71" s="27" t="str">
        <f>IF(ISBLANK(A71),"",IF(ISNA(VLOOKUP(A71,InternalSetting!$A$30:$A$103,1,FALSE)),TEXT(A71,"ddd"),"SH"))</f>
        <v/>
      </c>
      <c r="C71" s="28"/>
      <c r="D71" s="28"/>
      <c r="E71" s="108"/>
      <c r="F71" s="108"/>
      <c r="G71" s="108"/>
    </row>
    <row r="72" spans="1:7" x14ac:dyDescent="0.25">
      <c r="A72" s="27" t="str">
        <f t="shared" si="1"/>
        <v/>
      </c>
      <c r="B72" s="27" t="str">
        <f>IF(ISBLANK(A72),"",IF(ISNA(VLOOKUP(A72,InternalSetting!$A$30:$A$103,1,FALSE)),TEXT(A72,"ddd"),"SH"))</f>
        <v/>
      </c>
      <c r="C72" s="28"/>
      <c r="D72" s="28"/>
      <c r="E72" s="108"/>
      <c r="F72" s="108"/>
      <c r="G72" s="108"/>
    </row>
    <row r="73" spans="1:7" x14ac:dyDescent="0.25">
      <c r="A73" s="27" t="str">
        <f t="shared" si="1"/>
        <v/>
      </c>
      <c r="B73" s="27" t="str">
        <f>IF(ISBLANK(A73),"",IF(ISNA(VLOOKUP(A73,InternalSetting!$A$30:$A$103,1,FALSE)),TEXT(A73,"ddd"),"SH"))</f>
        <v/>
      </c>
      <c r="C73" s="28"/>
      <c r="D73" s="28"/>
      <c r="E73" s="108"/>
      <c r="F73" s="108"/>
      <c r="G73" s="108"/>
    </row>
    <row r="74" spans="1:7" x14ac:dyDescent="0.25">
      <c r="A74" s="27" t="str">
        <f t="shared" si="1"/>
        <v/>
      </c>
      <c r="B74" s="27" t="str">
        <f>IF(ISBLANK(A74),"",IF(ISNA(VLOOKUP(A74,InternalSetting!$A$30:$A$103,1,FALSE)),TEXT(A74,"ddd"),"SH"))</f>
        <v/>
      </c>
      <c r="C74" s="28"/>
      <c r="D74" s="28"/>
      <c r="E74" s="108"/>
      <c r="F74" s="108"/>
      <c r="G74" s="108"/>
    </row>
    <row r="75" spans="1:7" x14ac:dyDescent="0.25">
      <c r="A75" s="27" t="str">
        <f t="shared" si="1"/>
        <v/>
      </c>
      <c r="B75" s="27" t="str">
        <f>IF(ISBLANK(A75),"",IF(ISNA(VLOOKUP(A75,InternalSetting!$A$30:$A$103,1,FALSE)),TEXT(A75,"ddd"),"SH"))</f>
        <v/>
      </c>
      <c r="C75" s="28"/>
      <c r="D75" s="28"/>
      <c r="E75" s="108"/>
      <c r="F75" s="108"/>
      <c r="G75" s="108"/>
    </row>
    <row r="76" spans="1:7" x14ac:dyDescent="0.25">
      <c r="A76" s="27" t="str">
        <f t="shared" si="1"/>
        <v/>
      </c>
      <c r="B76" s="27" t="str">
        <f>IF(ISBLANK(A76),"",IF(ISNA(VLOOKUP(A76,InternalSetting!$A$30:$A$103,1,FALSE)),TEXT(A76,"ddd"),"SH"))</f>
        <v/>
      </c>
      <c r="C76" s="28"/>
      <c r="D76" s="28"/>
      <c r="E76" s="108"/>
      <c r="F76" s="108"/>
      <c r="G76" s="108"/>
    </row>
    <row r="77" spans="1:7" x14ac:dyDescent="0.25">
      <c r="A77" s="27" t="str">
        <f t="shared" si="1"/>
        <v/>
      </c>
      <c r="B77" s="27" t="str">
        <f>IF(ISBLANK(A77),"",IF(ISNA(VLOOKUP(A77,InternalSetting!$A$30:$A$103,1,FALSE)),TEXT(A77,"ddd"),"SH"))</f>
        <v/>
      </c>
      <c r="C77" s="28"/>
      <c r="D77" s="28"/>
      <c r="E77" s="108"/>
      <c r="F77" s="108"/>
      <c r="G77" s="108"/>
    </row>
    <row r="78" spans="1:7" x14ac:dyDescent="0.25">
      <c r="A78" s="27" t="str">
        <f t="shared" si="1"/>
        <v/>
      </c>
      <c r="B78" s="27" t="str">
        <f>IF(ISBLANK(A78),"",IF(ISNA(VLOOKUP(A78,InternalSetting!$A$30:$A$103,1,FALSE)),TEXT(A78,"ddd"),"SH"))</f>
        <v/>
      </c>
      <c r="C78" s="28"/>
      <c r="D78" s="28"/>
      <c r="E78" s="108"/>
      <c r="F78" s="108"/>
      <c r="G78" s="108"/>
    </row>
    <row r="79" spans="1:7" x14ac:dyDescent="0.25">
      <c r="A79" s="27" t="str">
        <f t="shared" si="1"/>
        <v/>
      </c>
      <c r="B79" s="27" t="str">
        <f>IF(ISBLANK(A79),"",IF(ISNA(VLOOKUP(A79,InternalSetting!$A$30:$A$103,1,FALSE)),TEXT(A79,"ddd"),"SH"))</f>
        <v/>
      </c>
      <c r="C79" s="28"/>
      <c r="D79" s="28"/>
      <c r="E79" s="108"/>
      <c r="F79" s="108"/>
      <c r="G79" s="108"/>
    </row>
    <row r="80" spans="1:7" x14ac:dyDescent="0.25">
      <c r="A80" s="27" t="str">
        <f t="shared" si="1"/>
        <v/>
      </c>
      <c r="B80" s="27" t="str">
        <f>IF(ISBLANK(A80),"",IF(ISNA(VLOOKUP(A80,InternalSetting!$A$30:$A$103,1,FALSE)),TEXT(A80,"ddd"),"SH"))</f>
        <v/>
      </c>
      <c r="C80" s="28"/>
      <c r="D80" s="28"/>
      <c r="E80" s="108"/>
      <c r="F80" s="108"/>
      <c r="G80" s="108"/>
    </row>
    <row r="81" spans="1:7" x14ac:dyDescent="0.25">
      <c r="A81" s="27" t="str">
        <f t="shared" si="1"/>
        <v/>
      </c>
      <c r="B81" s="27" t="str">
        <f>IF(ISBLANK(A81),"",IF(ISNA(VLOOKUP(A81,InternalSetting!$A$30:$A$103,1,FALSE)),TEXT(A81,"ddd"),"SH"))</f>
        <v/>
      </c>
      <c r="C81" s="28"/>
      <c r="D81" s="28"/>
      <c r="E81" s="108"/>
      <c r="F81" s="108"/>
      <c r="G81" s="108"/>
    </row>
    <row r="82" spans="1:7" x14ac:dyDescent="0.25">
      <c r="A82" s="27" t="str">
        <f t="shared" si="1"/>
        <v/>
      </c>
      <c r="B82" s="27" t="str">
        <f>IF(ISBLANK(A82),"",IF(ISNA(VLOOKUP(A82,InternalSetting!$A$30:$A$103,1,FALSE)),TEXT(A82,"ddd"),"SH"))</f>
        <v/>
      </c>
      <c r="C82" s="28"/>
      <c r="D82" s="28"/>
      <c r="E82" s="108"/>
      <c r="F82" s="108"/>
      <c r="G82" s="108"/>
    </row>
    <row r="83" spans="1:7" x14ac:dyDescent="0.25">
      <c r="A83" s="27" t="str">
        <f t="shared" si="1"/>
        <v/>
      </c>
      <c r="B83" s="27" t="str">
        <f>IF(ISBLANK(A83),"",IF(ISNA(VLOOKUP(A83,InternalSetting!$A$30:$A$103,1,FALSE)),TEXT(A83,"ddd"),"SH"))</f>
        <v/>
      </c>
      <c r="C83" s="28"/>
      <c r="D83" s="28"/>
      <c r="E83" s="108"/>
      <c r="F83" s="108"/>
      <c r="G83" s="108"/>
    </row>
    <row r="84" spans="1:7" x14ac:dyDescent="0.25">
      <c r="A84" s="27" t="str">
        <f t="shared" si="1"/>
        <v/>
      </c>
      <c r="B84" s="27" t="str">
        <f>IF(ISBLANK(A84),"",IF(ISNA(VLOOKUP(A84,InternalSetting!$A$30:$A$103,1,FALSE)),TEXT(A84,"ddd"),"SH"))</f>
        <v/>
      </c>
      <c r="C84" s="28"/>
      <c r="D84" s="28"/>
      <c r="E84" s="108"/>
      <c r="F84" s="108"/>
      <c r="G84" s="108"/>
    </row>
    <row r="85" spans="1:7" x14ac:dyDescent="0.25">
      <c r="A85" s="27" t="str">
        <f t="shared" si="1"/>
        <v/>
      </c>
      <c r="B85" s="27" t="str">
        <f>IF(ISBLANK(A85),"",IF(ISNA(VLOOKUP(A85,InternalSetting!$A$30:$A$103,1,FALSE)),TEXT(A85,"ddd"),"SH"))</f>
        <v/>
      </c>
      <c r="C85" s="28"/>
      <c r="D85" s="28"/>
      <c r="E85" s="108"/>
      <c r="F85" s="108"/>
      <c r="G85" s="108"/>
    </row>
    <row r="86" spans="1:7" x14ac:dyDescent="0.25">
      <c r="A86" s="27" t="str">
        <f t="shared" si="1"/>
        <v/>
      </c>
      <c r="B86" s="27" t="str">
        <f>IF(ISBLANK(A86),"",IF(ISNA(VLOOKUP(A86,InternalSetting!$A$30:$A$103,1,FALSE)),TEXT(A86,"ddd"),"SH"))</f>
        <v/>
      </c>
      <c r="C86" s="28"/>
      <c r="D86" s="28"/>
      <c r="E86" s="108"/>
      <c r="F86" s="108"/>
      <c r="G86" s="108"/>
    </row>
    <row r="87" spans="1:7" x14ac:dyDescent="0.25">
      <c r="A87" s="27" t="str">
        <f t="shared" si="1"/>
        <v/>
      </c>
      <c r="B87" s="27" t="str">
        <f>IF(ISBLANK(A87),"",IF(ISNA(VLOOKUP(A87,InternalSetting!$A$30:$A$103,1,FALSE)),TEXT(A87,"ddd"),"SH"))</f>
        <v/>
      </c>
      <c r="C87" s="28"/>
      <c r="D87" s="28"/>
      <c r="E87" s="108"/>
      <c r="F87" s="108"/>
      <c r="G87" s="108"/>
    </row>
    <row r="88" spans="1:7" x14ac:dyDescent="0.25">
      <c r="A88" s="27" t="str">
        <f t="shared" si="1"/>
        <v/>
      </c>
      <c r="B88" s="27" t="str">
        <f>IF(ISBLANK(A88),"",IF(ISNA(VLOOKUP(A88,InternalSetting!$A$30:$A$103,1,FALSE)),TEXT(A88,"ddd"),"SH"))</f>
        <v/>
      </c>
      <c r="C88" s="28"/>
      <c r="D88" s="28"/>
      <c r="E88" s="108"/>
      <c r="F88" s="108"/>
      <c r="G88" s="108"/>
    </row>
    <row r="89" spans="1:7" x14ac:dyDescent="0.25">
      <c r="A89" s="27" t="str">
        <f t="shared" ref="A89:A115" si="2">IF(A88="","",IF(A88+1&gt;$B$5,"",A88+1))</f>
        <v/>
      </c>
      <c r="B89" s="27" t="str">
        <f>IF(ISBLANK(A89),"",IF(ISNA(VLOOKUP(A89,InternalSetting!$A$30:$A$103,1,FALSE)),TEXT(A89,"ddd"),"SH"))</f>
        <v/>
      </c>
      <c r="C89" s="28"/>
      <c r="D89" s="28"/>
      <c r="E89" s="108"/>
      <c r="F89" s="108"/>
      <c r="G89" s="108"/>
    </row>
    <row r="90" spans="1:7" x14ac:dyDescent="0.25">
      <c r="A90" s="27" t="str">
        <f t="shared" si="2"/>
        <v/>
      </c>
      <c r="B90" s="27" t="str">
        <f>IF(ISBLANK(A90),"",IF(ISNA(VLOOKUP(A90,InternalSetting!$A$30:$A$103,1,FALSE)),TEXT(A90,"ddd"),"SH"))</f>
        <v/>
      </c>
      <c r="C90" s="28"/>
      <c r="D90" s="28"/>
      <c r="E90" s="108"/>
      <c r="F90" s="108"/>
      <c r="G90" s="108"/>
    </row>
    <row r="91" spans="1:7" x14ac:dyDescent="0.25">
      <c r="A91" s="27" t="str">
        <f t="shared" si="2"/>
        <v/>
      </c>
      <c r="B91" s="27" t="str">
        <f>IF(ISBLANK(A91),"",IF(ISNA(VLOOKUP(A91,InternalSetting!$A$30:$A$103,1,FALSE)),TEXT(A91,"ddd"),"SH"))</f>
        <v/>
      </c>
      <c r="C91" s="28"/>
      <c r="D91" s="28"/>
      <c r="E91" s="108"/>
      <c r="F91" s="108"/>
      <c r="G91" s="108"/>
    </row>
    <row r="92" spans="1:7" x14ac:dyDescent="0.25">
      <c r="A92" s="27" t="str">
        <f t="shared" si="2"/>
        <v/>
      </c>
      <c r="B92" s="27" t="str">
        <f>IF(ISBLANK(A92),"",IF(ISNA(VLOOKUP(A92,InternalSetting!$A$30:$A$103,1,FALSE)),TEXT(A92,"ddd"),"SH"))</f>
        <v/>
      </c>
      <c r="C92" s="28"/>
      <c r="D92" s="28"/>
      <c r="E92" s="108"/>
      <c r="F92" s="108"/>
      <c r="G92" s="108"/>
    </row>
    <row r="93" spans="1:7" x14ac:dyDescent="0.25">
      <c r="A93" s="27" t="str">
        <f t="shared" si="2"/>
        <v/>
      </c>
      <c r="B93" s="27" t="str">
        <f>IF(ISBLANK(A93),"",IF(ISNA(VLOOKUP(A93,InternalSetting!$A$30:$A$103,1,FALSE)),TEXT(A93,"ddd"),"SH"))</f>
        <v/>
      </c>
      <c r="C93" s="28"/>
      <c r="D93" s="28"/>
      <c r="E93" s="108"/>
      <c r="F93" s="108"/>
      <c r="G93" s="108"/>
    </row>
    <row r="94" spans="1:7" x14ac:dyDescent="0.25">
      <c r="A94" s="27" t="str">
        <f t="shared" si="2"/>
        <v/>
      </c>
      <c r="B94" s="27" t="str">
        <f>IF(ISBLANK(A94),"",IF(ISNA(VLOOKUP(A94,InternalSetting!$A$30:$A$103,1,FALSE)),TEXT(A94,"ddd"),"SH"))</f>
        <v/>
      </c>
      <c r="C94" s="28"/>
      <c r="D94" s="28"/>
      <c r="E94" s="108"/>
      <c r="F94" s="108"/>
      <c r="G94" s="108"/>
    </row>
    <row r="95" spans="1:7" x14ac:dyDescent="0.25">
      <c r="A95" s="27" t="str">
        <f t="shared" si="2"/>
        <v/>
      </c>
      <c r="B95" s="27" t="str">
        <f>IF(ISBLANK(A95),"",IF(ISNA(VLOOKUP(A95,InternalSetting!$A$30:$A$103,1,FALSE)),TEXT(A95,"ddd"),"SH"))</f>
        <v/>
      </c>
      <c r="C95" s="28"/>
      <c r="D95" s="28"/>
      <c r="E95" s="108"/>
      <c r="F95" s="108"/>
      <c r="G95" s="108"/>
    </row>
    <row r="96" spans="1:7" x14ac:dyDescent="0.25">
      <c r="A96" s="27" t="str">
        <f t="shared" si="2"/>
        <v/>
      </c>
      <c r="B96" s="27" t="str">
        <f>IF(ISBLANK(A96),"",IF(ISNA(VLOOKUP(A96,InternalSetting!$A$30:$A$103,1,FALSE)),TEXT(A96,"ddd"),"SH"))</f>
        <v/>
      </c>
      <c r="C96" s="28"/>
      <c r="D96" s="28"/>
      <c r="E96" s="108"/>
      <c r="F96" s="108"/>
      <c r="G96" s="108"/>
    </row>
    <row r="97" spans="1:7" x14ac:dyDescent="0.25">
      <c r="A97" s="27" t="str">
        <f t="shared" si="2"/>
        <v/>
      </c>
      <c r="B97" s="27" t="str">
        <f>IF(ISBLANK(A97),"",IF(ISNA(VLOOKUP(A97,InternalSetting!$A$30:$A$103,1,FALSE)),TEXT(A97,"ddd"),"SH"))</f>
        <v/>
      </c>
      <c r="C97" s="28"/>
      <c r="D97" s="28"/>
      <c r="E97" s="108"/>
      <c r="F97" s="108"/>
      <c r="G97" s="108"/>
    </row>
    <row r="98" spans="1:7" x14ac:dyDescent="0.25">
      <c r="A98" s="27" t="str">
        <f t="shared" si="2"/>
        <v/>
      </c>
      <c r="B98" s="27" t="str">
        <f>IF(ISBLANK(A98),"",IF(ISNA(VLOOKUP(A98,InternalSetting!$A$30:$A$103,1,FALSE)),TEXT(A98,"ddd"),"SH"))</f>
        <v/>
      </c>
      <c r="C98" s="28"/>
      <c r="D98" s="28"/>
      <c r="E98" s="108"/>
      <c r="F98" s="108"/>
      <c r="G98" s="108"/>
    </row>
    <row r="99" spans="1:7" x14ac:dyDescent="0.25">
      <c r="A99" s="27" t="str">
        <f t="shared" si="2"/>
        <v/>
      </c>
      <c r="B99" s="27" t="str">
        <f>IF(ISBLANK(A99),"",IF(ISNA(VLOOKUP(A99,InternalSetting!$A$30:$A$103,1,FALSE)),TEXT(A99,"ddd"),"SH"))</f>
        <v/>
      </c>
      <c r="C99" s="28"/>
      <c r="D99" s="28"/>
      <c r="E99" s="108"/>
      <c r="F99" s="108"/>
      <c r="G99" s="108"/>
    </row>
    <row r="100" spans="1:7" x14ac:dyDescent="0.25">
      <c r="A100" s="27" t="str">
        <f t="shared" si="2"/>
        <v/>
      </c>
      <c r="B100" s="27" t="str">
        <f>IF(ISBLANK(A100),"",IF(ISNA(VLOOKUP(A100,InternalSetting!$A$30:$A$103,1,FALSE)),TEXT(A100,"ddd"),"SH"))</f>
        <v/>
      </c>
      <c r="C100" s="28"/>
      <c r="D100" s="28"/>
      <c r="E100" s="108"/>
      <c r="F100" s="108"/>
      <c r="G100" s="108"/>
    </row>
    <row r="101" spans="1:7" x14ac:dyDescent="0.25">
      <c r="A101" s="27" t="str">
        <f t="shared" si="2"/>
        <v/>
      </c>
      <c r="B101" s="27" t="str">
        <f>IF(ISBLANK(A101),"",IF(ISNA(VLOOKUP(A101,InternalSetting!$A$30:$A$103,1,FALSE)),TEXT(A101,"ddd"),"SH"))</f>
        <v/>
      </c>
      <c r="C101" s="28"/>
      <c r="D101" s="28"/>
      <c r="E101" s="108"/>
      <c r="F101" s="108"/>
      <c r="G101" s="108"/>
    </row>
    <row r="102" spans="1:7" x14ac:dyDescent="0.25">
      <c r="A102" s="27" t="str">
        <f t="shared" si="2"/>
        <v/>
      </c>
      <c r="B102" s="27" t="str">
        <f>IF(ISBLANK(A102),"",IF(ISNA(VLOOKUP(A102,InternalSetting!$A$30:$A$103,1,FALSE)),TEXT(A102,"ddd"),"SH"))</f>
        <v/>
      </c>
      <c r="C102" s="28"/>
      <c r="D102" s="28"/>
      <c r="E102" s="108"/>
      <c r="F102" s="108"/>
      <c r="G102" s="108"/>
    </row>
    <row r="103" spans="1:7" x14ac:dyDescent="0.25">
      <c r="A103" s="27" t="str">
        <f t="shared" si="2"/>
        <v/>
      </c>
      <c r="B103" s="27" t="str">
        <f>IF(ISBLANK(A103),"",IF(ISNA(VLOOKUP(A103,InternalSetting!$A$30:$A$103,1,FALSE)),TEXT(A103,"ddd"),"SH"))</f>
        <v/>
      </c>
      <c r="C103" s="28"/>
      <c r="D103" s="28"/>
      <c r="E103" s="108"/>
      <c r="F103" s="108"/>
      <c r="G103" s="108"/>
    </row>
    <row r="104" spans="1:7" x14ac:dyDescent="0.25">
      <c r="A104" s="27" t="str">
        <f t="shared" si="2"/>
        <v/>
      </c>
      <c r="B104" s="27" t="str">
        <f>IF(ISBLANK(A104),"",IF(ISNA(VLOOKUP(A104,InternalSetting!$A$30:$A$103,1,FALSE)),TEXT(A104,"ddd"),"SH"))</f>
        <v/>
      </c>
      <c r="C104" s="28"/>
      <c r="D104" s="28"/>
      <c r="E104" s="108"/>
      <c r="F104" s="108"/>
      <c r="G104" s="108"/>
    </row>
    <row r="105" spans="1:7" x14ac:dyDescent="0.25">
      <c r="A105" s="27" t="str">
        <f t="shared" si="2"/>
        <v/>
      </c>
      <c r="B105" s="27" t="str">
        <f>IF(ISBLANK(A105),"",IF(ISNA(VLOOKUP(A105,InternalSetting!$A$30:$A$103,1,FALSE)),TEXT(A105,"ddd"),"SH"))</f>
        <v/>
      </c>
      <c r="C105" s="28"/>
      <c r="D105" s="28"/>
      <c r="E105" s="108"/>
      <c r="F105" s="108"/>
      <c r="G105" s="108"/>
    </row>
    <row r="106" spans="1:7" x14ac:dyDescent="0.25">
      <c r="A106" s="27" t="str">
        <f t="shared" si="2"/>
        <v/>
      </c>
      <c r="B106" s="27" t="str">
        <f>IF(ISBLANK(A106),"",IF(ISNA(VLOOKUP(A106,InternalSetting!$A$30:$A$103,1,FALSE)),TEXT(A106,"ddd"),"SH"))</f>
        <v/>
      </c>
      <c r="C106" s="28"/>
      <c r="D106" s="28"/>
      <c r="E106" s="108"/>
      <c r="F106" s="108"/>
      <c r="G106" s="108"/>
    </row>
    <row r="107" spans="1:7" x14ac:dyDescent="0.25">
      <c r="A107" s="27" t="str">
        <f t="shared" si="2"/>
        <v/>
      </c>
      <c r="B107" s="27" t="str">
        <f>IF(ISBLANK(A107),"",IF(ISNA(VLOOKUP(A107,InternalSetting!$A$30:$A$103,1,FALSE)),TEXT(A107,"ddd"),"SH"))</f>
        <v/>
      </c>
      <c r="C107" s="28"/>
      <c r="D107" s="28"/>
      <c r="E107" s="108"/>
      <c r="F107" s="108"/>
      <c r="G107" s="108"/>
    </row>
    <row r="108" spans="1:7" x14ac:dyDescent="0.25">
      <c r="A108" s="27" t="str">
        <f t="shared" si="2"/>
        <v/>
      </c>
      <c r="B108" s="27" t="str">
        <f>IF(ISBLANK(A108),"",IF(ISNA(VLOOKUP(A108,InternalSetting!$A$30:$A$103,1,FALSE)),TEXT(A108,"ddd"),"SH"))</f>
        <v/>
      </c>
      <c r="C108" s="28"/>
      <c r="D108" s="28"/>
      <c r="E108" s="108"/>
      <c r="F108" s="108"/>
      <c r="G108" s="108"/>
    </row>
    <row r="109" spans="1:7" x14ac:dyDescent="0.25">
      <c r="A109" s="27" t="str">
        <f t="shared" si="2"/>
        <v/>
      </c>
      <c r="B109" s="27" t="str">
        <f>IF(ISBLANK(A109),"",IF(ISNA(VLOOKUP(A109,InternalSetting!$A$30:$A$103,1,FALSE)),TEXT(A109,"ddd"),"SH"))</f>
        <v/>
      </c>
      <c r="C109" s="28"/>
      <c r="D109" s="28"/>
      <c r="E109" s="108"/>
      <c r="F109" s="108"/>
      <c r="G109" s="108"/>
    </row>
    <row r="110" spans="1:7" x14ac:dyDescent="0.25">
      <c r="A110" s="27" t="str">
        <f t="shared" si="2"/>
        <v/>
      </c>
      <c r="B110" s="27" t="str">
        <f>IF(ISBLANK(A110),"",IF(ISNA(VLOOKUP(A110,InternalSetting!$A$30:$A$103,1,FALSE)),TEXT(A110,"ddd"),"SH"))</f>
        <v/>
      </c>
      <c r="C110" s="28"/>
      <c r="D110" s="28"/>
      <c r="E110" s="108"/>
      <c r="F110" s="108"/>
      <c r="G110" s="108"/>
    </row>
    <row r="111" spans="1:7" x14ac:dyDescent="0.25">
      <c r="A111" s="27" t="str">
        <f t="shared" si="2"/>
        <v/>
      </c>
      <c r="B111" s="27" t="str">
        <f>IF(ISBLANK(A111),"",IF(ISNA(VLOOKUP(A111,InternalSetting!$A$30:$A$103,1,FALSE)),TEXT(A111,"ddd"),"SH"))</f>
        <v/>
      </c>
      <c r="C111" s="28"/>
      <c r="D111" s="28"/>
      <c r="E111" s="108"/>
      <c r="F111" s="108"/>
      <c r="G111" s="108"/>
    </row>
    <row r="112" spans="1:7" x14ac:dyDescent="0.25">
      <c r="A112" s="27" t="str">
        <f t="shared" si="2"/>
        <v/>
      </c>
      <c r="B112" s="27" t="str">
        <f>IF(ISBLANK(A112),"",IF(ISNA(VLOOKUP(A112,InternalSetting!$A$30:$A$103,1,FALSE)),TEXT(A112,"ddd"),"SH"))</f>
        <v/>
      </c>
      <c r="C112" s="28"/>
      <c r="D112" s="28"/>
      <c r="E112" s="108"/>
      <c r="F112" s="108"/>
      <c r="G112" s="108"/>
    </row>
    <row r="113" spans="1:7" x14ac:dyDescent="0.25">
      <c r="A113" s="27" t="str">
        <f t="shared" si="2"/>
        <v/>
      </c>
      <c r="B113" s="27" t="str">
        <f>IF(ISBLANK(A113),"",IF(ISNA(VLOOKUP(A113,InternalSetting!$A$30:$A$103,1,FALSE)),TEXT(A113,"ddd"),"SH"))</f>
        <v/>
      </c>
      <c r="C113" s="28"/>
      <c r="D113" s="28"/>
      <c r="E113" s="108"/>
      <c r="F113" s="108"/>
      <c r="G113" s="108"/>
    </row>
    <row r="114" spans="1:7" x14ac:dyDescent="0.25">
      <c r="A114" s="27" t="str">
        <f t="shared" si="2"/>
        <v/>
      </c>
      <c r="B114" s="27" t="str">
        <f>IF(ISBLANK(A114),"",IF(ISNA(VLOOKUP(A114,InternalSetting!$A$30:$A$103,1,FALSE)),TEXT(A114,"ddd"),"SH"))</f>
        <v/>
      </c>
      <c r="C114" s="28"/>
      <c r="D114" s="28"/>
      <c r="E114" s="108"/>
      <c r="F114" s="108"/>
      <c r="G114" s="108"/>
    </row>
    <row r="115" spans="1:7" x14ac:dyDescent="0.25">
      <c r="A115" s="27" t="str">
        <f t="shared" si="2"/>
        <v/>
      </c>
      <c r="B115" s="27" t="str">
        <f>IF(ISBLANK(A115),"",IF(ISNA(VLOOKUP(A115,InternalSetting!$A$30:$A$103,1,FALSE)),TEXT(A115,"ddd"),"SH"))</f>
        <v/>
      </c>
      <c r="C115" s="28"/>
      <c r="D115" s="28"/>
      <c r="E115" s="108"/>
      <c r="F115" s="108"/>
      <c r="G115" s="108"/>
    </row>
  </sheetData>
  <phoneticPr fontId="1" type="noConversion"/>
  <conditionalFormatting sqref="B24:B115">
    <cfRule type="cellIs" dxfId="29" priority="1" operator="equal">
      <formula>"Sat"</formula>
    </cfRule>
    <cfRule type="cellIs" dxfId="28" priority="2" operator="equal">
      <formula>"Sun"</formula>
    </cfRule>
    <cfRule type="cellIs" dxfId="27" priority="3" operator="equal">
      <formula>"SH"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F74"/>
  <sheetViews>
    <sheetView zoomScale="75" zoomScaleNormal="75" workbookViewId="0">
      <pane xSplit="2" topLeftCell="C1" activePane="topRight" state="frozen"/>
      <selection pane="topRight" activeCell="A6" sqref="A6"/>
    </sheetView>
  </sheetViews>
  <sheetFormatPr defaultRowHeight="15.75" x14ac:dyDescent="0.25"/>
  <cols>
    <col min="1" max="1" width="8.42578125" style="1" customWidth="1"/>
    <col min="2" max="2" width="24" style="1" customWidth="1"/>
    <col min="3" max="4" width="10" style="1" bestFit="1" customWidth="1"/>
    <col min="5" max="6" width="16.7109375" style="1" customWidth="1"/>
    <col min="7" max="7" width="28.140625" style="1" bestFit="1" customWidth="1"/>
    <col min="8" max="8" width="3.28515625" style="1" customWidth="1"/>
    <col min="9" max="9" width="16.85546875" style="1" bestFit="1" customWidth="1"/>
    <col min="10" max="10" width="9" style="1" customWidth="1"/>
    <col min="11" max="12" width="7.42578125" style="1" customWidth="1"/>
    <col min="13" max="13" width="7.7109375" style="1" bestFit="1" customWidth="1"/>
    <col min="14" max="14" width="7.42578125" style="2" customWidth="1"/>
    <col min="15" max="15" width="10.140625" style="1" customWidth="1"/>
    <col min="16" max="17" width="7.42578125" style="1" customWidth="1"/>
    <col min="18" max="18" width="3" style="1" customWidth="1"/>
    <col min="19" max="19" width="6.5703125" style="1" bestFit="1" customWidth="1"/>
    <col min="20" max="20" width="8.28515625" style="1" customWidth="1"/>
    <col min="21" max="23" width="7" style="1" customWidth="1"/>
    <col min="24" max="105" width="6.85546875" style="1" customWidth="1"/>
    <col min="106" max="106" width="9.85546875" style="1" customWidth="1"/>
    <col min="107" max="16384" width="9.140625" style="1"/>
  </cols>
  <sheetData>
    <row r="1" spans="1:110" ht="21" x14ac:dyDescent="0.35">
      <c r="A1" s="4"/>
      <c r="B1" s="25" t="s">
        <v>279</v>
      </c>
      <c r="O1" s="150"/>
      <c r="P1" s="150"/>
      <c r="Q1" s="150"/>
    </row>
    <row r="2" spans="1:110" ht="16.5" x14ac:dyDescent="0.25">
      <c r="A2" s="4"/>
      <c r="B2" s="32" t="s">
        <v>81</v>
      </c>
      <c r="J2" s="148"/>
      <c r="O2" s="30"/>
      <c r="S2" s="150"/>
    </row>
    <row r="3" spans="1:110" ht="16.5" thickBot="1" x14ac:dyDescent="0.3">
      <c r="A3" s="4"/>
      <c r="B3" s="146"/>
      <c r="C3" s="146"/>
      <c r="D3" s="8"/>
      <c r="S3" s="57" t="s">
        <v>64</v>
      </c>
    </row>
    <row r="4" spans="1:110" x14ac:dyDescent="0.25">
      <c r="A4" s="4"/>
      <c r="B4" s="119" t="s">
        <v>57</v>
      </c>
      <c r="C4" s="119" t="s">
        <v>262</v>
      </c>
      <c r="D4" s="119" t="s">
        <v>263</v>
      </c>
      <c r="E4" s="120"/>
      <c r="F4" s="120"/>
      <c r="G4" s="120"/>
      <c r="I4" s="40" t="s">
        <v>76</v>
      </c>
      <c r="J4" s="112" t="s">
        <v>84</v>
      </c>
      <c r="K4" s="13"/>
      <c r="L4" s="13"/>
      <c r="M4" s="13"/>
      <c r="N4" s="13"/>
      <c r="O4" s="13"/>
      <c r="P4" s="45" t="s">
        <v>55</v>
      </c>
      <c r="Q4" s="68"/>
      <c r="R4" s="68"/>
      <c r="S4" s="72" t="str">
        <f>IF(ISBLANK(S5),"",IF(ISNA(VLOOKUP(S5,InternalSetting!$A$30:$A$103,1,FALSE)),TEXT(S5,"ddd"),"SH"))</f>
        <v>Sun</v>
      </c>
      <c r="T4" s="72" t="str">
        <f>IF(ISBLANK(T5),"",IF(ISNA(VLOOKUP(T5,InternalSetting!$A$30:$A$103,1,FALSE)),TEXT(T5,"ddd"),"SH"))</f>
        <v>Mon</v>
      </c>
      <c r="U4" s="72" t="str">
        <f>IF(ISBLANK(U5),"",IF(ISNA(VLOOKUP(U5,InternalSetting!$A$30:$A$103,1,FALSE)),TEXT(U5,"ddd"),"SH"))</f>
        <v>Tue</v>
      </c>
      <c r="V4" s="72" t="str">
        <f>IF(ISBLANK(V5),"",IF(ISNA(VLOOKUP(V5,InternalSetting!$A$30:$A$103,1,FALSE)),TEXT(V5,"ddd"),"SH"))</f>
        <v>Wed</v>
      </c>
      <c r="W4" s="72" t="str">
        <f>IF(ISBLANK(W5),"",IF(ISNA(VLOOKUP(W5,InternalSetting!$A$30:$A$103,1,FALSE)),TEXT(W5,"ddd"),"SH"))</f>
        <v>Thu</v>
      </c>
      <c r="X4" s="72" t="str">
        <f>IF(ISBLANK(X5),"",IF(ISNA(VLOOKUP(X5,InternalSetting!$A$30:$A$103,1,FALSE)),TEXT(X5,"ddd"),"SH"))</f>
        <v>Fri</v>
      </c>
      <c r="Y4" s="72" t="str">
        <f>IF(ISBLANK(Y5),"",IF(ISNA(VLOOKUP(Y5,InternalSetting!$A$30:$A$103,1,FALSE)),TEXT(Y5,"ddd"),"SH"))</f>
        <v>Sat</v>
      </c>
      <c r="Z4" s="72" t="str">
        <f>IF(ISBLANK(Z5),"",IF(ISNA(VLOOKUP(Z5,InternalSetting!$A$30:$A$103,1,FALSE)),TEXT(Z5,"ddd"),"SH"))</f>
        <v>Sun</v>
      </c>
      <c r="AA4" s="72" t="str">
        <f>IF(ISBLANK(AA5),"",IF(ISNA(VLOOKUP(AA5,InternalSetting!$A$30:$A$103,1,FALSE)),TEXT(AA5,"ddd"),"SH"))</f>
        <v>Mon</v>
      </c>
      <c r="AB4" s="72" t="str">
        <f>IF(ISBLANK(AB5),"",IF(ISNA(VLOOKUP(AB5,InternalSetting!$A$30:$A$103,1,FALSE)),TEXT(AB5,"ddd"),"SH"))</f>
        <v>Tue</v>
      </c>
      <c r="AC4" s="72" t="str">
        <f>IF(ISBLANK(AC5),"",IF(ISNA(VLOOKUP(AC5,InternalSetting!$A$30:$A$103,1,FALSE)),TEXT(AC5,"ddd"),"SH"))</f>
        <v>Wed</v>
      </c>
      <c r="AD4" s="72" t="str">
        <f>IF(ISBLANK(AD5),"",IF(ISNA(VLOOKUP(AD5,InternalSetting!$A$30:$A$103,1,FALSE)),TEXT(AD5,"ddd"),"SH"))</f>
        <v>Thu</v>
      </c>
      <c r="AE4" s="72" t="str">
        <f>IF(ISBLANK(AE5),"",IF(ISNA(VLOOKUP(AE5,InternalSetting!$A$30:$A$103,1,FALSE)),TEXT(AE5,"ddd"),"SH"))</f>
        <v>Fri</v>
      </c>
      <c r="AF4" s="72" t="str">
        <f>IF(ISBLANK(AF5),"",IF(ISNA(VLOOKUP(AF5,InternalSetting!$A$30:$A$103,1,FALSE)),TEXT(AF5,"ddd"),"SH"))</f>
        <v>Sat</v>
      </c>
      <c r="AG4" s="72" t="str">
        <f>IF(ISBLANK(AG5),"",IF(ISNA(VLOOKUP(AG5,InternalSetting!$A$30:$A$103,1,FALSE)),TEXT(AG5,"ddd"),"SH"))</f>
        <v>Sun</v>
      </c>
      <c r="AH4" s="72" t="str">
        <f>IF(ISBLANK(AH5),"",IF(ISNA(VLOOKUP(AH5,InternalSetting!$A$30:$A$103,1,FALSE)),TEXT(AH5,"ddd"),"SH"))</f>
        <v>Mon</v>
      </c>
      <c r="AI4" s="72" t="str">
        <f>IF(ISBLANK(AI5),"",IF(ISNA(VLOOKUP(AI5,InternalSetting!$A$30:$A$103,1,FALSE)),TEXT(AI5,"ddd"),"SH"))</f>
        <v>Tue</v>
      </c>
      <c r="AJ4" s="72" t="str">
        <f>IF(ISBLANK(AJ5),"",IF(ISNA(VLOOKUP(AJ5,InternalSetting!$A$30:$A$103,1,FALSE)),TEXT(AJ5,"ddd"),"SH"))</f>
        <v>Wed</v>
      </c>
      <c r="AK4" s="72" t="str">
        <f>IF(ISBLANK(AK5),"",IF(ISNA(VLOOKUP(AK5,InternalSetting!$A$30:$A$103,1,FALSE)),TEXT(AK5,"ddd"),"SH"))</f>
        <v>Thu</v>
      </c>
      <c r="AL4" s="72" t="str">
        <f>IF(ISBLANK(AL5),"",IF(ISNA(VLOOKUP(AL5,InternalSetting!$A$30:$A$103,1,FALSE)),TEXT(AL5,"ddd"),"SH"))</f>
        <v>Fri</v>
      </c>
      <c r="AM4" s="72" t="str">
        <f>IF(ISBLANK(AM5),"",IF(ISNA(VLOOKUP(AM5,InternalSetting!$A$30:$A$103,1,FALSE)),TEXT(AM5,"ddd"),"SH"))</f>
        <v>Sat</v>
      </c>
      <c r="AN4" s="72" t="str">
        <f>IF(ISBLANK(AN5),"",IF(ISNA(VLOOKUP(AN5,InternalSetting!$A$30:$A$103,1,FALSE)),TEXT(AN5,"ddd"),"SH"))</f>
        <v>Sun</v>
      </c>
      <c r="AO4" s="72" t="str">
        <f>IF(ISBLANK(AO5),"",IF(ISNA(VLOOKUP(AO5,InternalSetting!$A$30:$A$103,1,FALSE)),TEXT(AO5,"ddd"),"SH"))</f>
        <v>Mon</v>
      </c>
      <c r="AP4" s="72" t="str">
        <f>IF(ISBLANK(AP5),"",IF(ISNA(VLOOKUP(AP5,InternalSetting!$A$30:$A$103,1,FALSE)),TEXT(AP5,"ddd"),"SH"))</f>
        <v>Tue</v>
      </c>
      <c r="AQ4" s="72" t="str">
        <f>IF(ISBLANK(AQ5),"",IF(ISNA(VLOOKUP(AQ5,InternalSetting!$A$30:$A$103,1,FALSE)),TEXT(AQ5,"ddd"),"SH"))</f>
        <v>SH</v>
      </c>
      <c r="AR4" s="72" t="str">
        <f>IF(ISBLANK(AR5),"",IF(ISNA(VLOOKUP(AR5,InternalSetting!$A$30:$A$103,1,FALSE)),TEXT(AR5,"ddd"),"SH"))</f>
        <v>SH</v>
      </c>
      <c r="AS4" s="72" t="str">
        <f>IF(ISBLANK(AS5),"",IF(ISNA(VLOOKUP(AS5,InternalSetting!$A$30:$A$103,1,FALSE)),TEXT(AS5,"ddd"),"SH"))</f>
        <v>Fri</v>
      </c>
      <c r="AT4" s="72" t="str">
        <f>IF(ISBLANK(AT5),"",IF(ISNA(VLOOKUP(AT5,InternalSetting!$A$30:$A$103,1,FALSE)),TEXT(AT5,"ddd"),"SH"))</f>
        <v>Sat</v>
      </c>
      <c r="AU4" s="72" t="str">
        <f>IF(ISBLANK(AU5),"",IF(ISNA(VLOOKUP(AU5,InternalSetting!$A$30:$A$103,1,FALSE)),TEXT(AU5,"ddd"),"SH"))</f>
        <v>Sun</v>
      </c>
      <c r="AV4" s="72" t="str">
        <f>IF(ISBLANK(AV5),"",IF(ISNA(VLOOKUP(AV5,InternalSetting!$A$30:$A$103,1,FALSE)),TEXT(AV5,"ddd"),"SH"))</f>
        <v>Mon</v>
      </c>
      <c r="AW4" s="72" t="str">
        <f>IF(ISBLANK(AW5),"",IF(ISNA(VLOOKUP(AW5,InternalSetting!$A$30:$A$103,1,FALSE)),TEXT(AW5,"ddd"),"SH"))</f>
        <v>Tue</v>
      </c>
      <c r="AX4" s="72" t="str">
        <f>IF(ISBLANK(AX5),"",IF(ISNA(VLOOKUP(AX5,InternalSetting!$A$30:$A$103,1,FALSE)),TEXT(AX5,"ddd"),"SH"))</f>
        <v/>
      </c>
      <c r="AY4" s="72" t="str">
        <f>IF(ISBLANK(AY5),"",IF(ISNA(VLOOKUP(AY5,InternalSetting!$A$30:$A$103,1,FALSE)),TEXT(AY5,"ddd"),"SH"))</f>
        <v/>
      </c>
      <c r="AZ4" s="72" t="str">
        <f>IF(ISBLANK(AZ5),"",IF(ISNA(VLOOKUP(AZ5,InternalSetting!$A$30:$A$103,1,FALSE)),TEXT(AZ5,"ddd"),"SH"))</f>
        <v/>
      </c>
      <c r="BA4" s="72" t="str">
        <f>IF(ISBLANK(BA5),"",IF(ISNA(VLOOKUP(BA5,InternalSetting!$A$30:$A$103,1,FALSE)),TEXT(BA5,"ddd"),"SH"))</f>
        <v/>
      </c>
      <c r="BB4" s="72" t="str">
        <f>IF(ISBLANK(BB5),"",IF(ISNA(VLOOKUP(BB5,InternalSetting!$A$30:$A$103,1,FALSE)),TEXT(BB5,"ddd"),"SH"))</f>
        <v/>
      </c>
      <c r="BC4" s="72" t="str">
        <f>IF(ISBLANK(BC5),"",IF(ISNA(VLOOKUP(BC5,InternalSetting!$A$30:$A$103,1,FALSE)),TEXT(BC5,"ddd"),"SH"))</f>
        <v/>
      </c>
      <c r="BD4" s="72" t="str">
        <f>IF(ISBLANK(BD5),"",IF(ISNA(VLOOKUP(BD5,InternalSetting!$A$30:$A$103,1,FALSE)),TEXT(BD5,"ddd"),"SH"))</f>
        <v/>
      </c>
      <c r="BE4" s="72" t="str">
        <f>IF(ISBLANK(BE5),"",IF(ISNA(VLOOKUP(BE5,InternalSetting!$A$30:$A$103,1,FALSE)),TEXT(BE5,"ddd"),"SH"))</f>
        <v/>
      </c>
      <c r="BF4" s="72" t="str">
        <f>IF(ISBLANK(BF5),"",IF(ISNA(VLOOKUP(BF5,InternalSetting!$A$30:$A$103,1,FALSE)),TEXT(BF5,"ddd"),"SH"))</f>
        <v/>
      </c>
      <c r="BG4" s="72" t="str">
        <f>IF(ISBLANK(BG5),"",IF(ISNA(VLOOKUP(BG5,InternalSetting!$A$30:$A$103,1,FALSE)),TEXT(BG5,"ddd"),"SH"))</f>
        <v/>
      </c>
      <c r="BH4" s="72" t="str">
        <f>IF(ISBLANK(BH5),"",IF(ISNA(VLOOKUP(BH5,InternalSetting!$A$30:$A$103,1,FALSE)),TEXT(BH5,"ddd"),"SH"))</f>
        <v/>
      </c>
      <c r="BI4" s="72" t="str">
        <f>IF(ISBLANK(BI5),"",IF(ISNA(VLOOKUP(BI5,InternalSetting!$A$30:$A$103,1,FALSE)),TEXT(BI5,"ddd"),"SH"))</f>
        <v/>
      </c>
      <c r="BJ4" s="72" t="str">
        <f>IF(ISBLANK(BJ5),"",IF(ISNA(VLOOKUP(BJ5,InternalSetting!$A$30:$A$103,1,FALSE)),TEXT(BJ5,"ddd"),"SH"))</f>
        <v/>
      </c>
      <c r="BK4" s="72" t="str">
        <f>IF(ISBLANK(BK5),"",IF(ISNA(VLOOKUP(BK5,InternalSetting!$A$30:$A$103,1,FALSE)),TEXT(BK5,"ddd"),"SH"))</f>
        <v/>
      </c>
      <c r="BL4" s="72" t="str">
        <f>IF(ISBLANK(BL5),"",IF(ISNA(VLOOKUP(BL5,InternalSetting!$A$30:$A$103,1,FALSE)),TEXT(BL5,"ddd"),"SH"))</f>
        <v/>
      </c>
      <c r="BM4" s="72" t="str">
        <f>IF(ISBLANK(BM5),"",IF(ISNA(VLOOKUP(BM5,InternalSetting!$A$30:$A$103,1,FALSE)),TEXT(BM5,"ddd"),"SH"))</f>
        <v/>
      </c>
      <c r="BN4" s="72" t="str">
        <f>IF(ISBLANK(BN5),"",IF(ISNA(VLOOKUP(BN5,InternalSetting!$A$30:$A$103,1,FALSE)),TEXT(BN5,"ddd"),"SH"))</f>
        <v/>
      </c>
      <c r="BO4" s="72" t="str">
        <f>IF(ISBLANK(BO5),"",IF(ISNA(VLOOKUP(BO5,InternalSetting!$A$30:$A$103,1,FALSE)),TEXT(BO5,"ddd"),"SH"))</f>
        <v/>
      </c>
      <c r="BP4" s="72" t="str">
        <f>IF(ISBLANK(BP5),"",IF(ISNA(VLOOKUP(BP5,InternalSetting!$A$30:$A$103,1,FALSE)),TEXT(BP5,"ddd"),"SH"))</f>
        <v/>
      </c>
      <c r="BQ4" s="72" t="str">
        <f>IF(ISBLANK(BQ5),"",IF(ISNA(VLOOKUP(BQ5,InternalSetting!$A$30:$A$103,1,FALSE)),TEXT(BQ5,"ddd"),"SH"))</f>
        <v/>
      </c>
      <c r="BR4" s="72" t="str">
        <f>IF(ISBLANK(BR5),"",IF(ISNA(VLOOKUP(BR5,InternalSetting!$A$30:$A$103,1,FALSE)),TEXT(BR5,"ddd"),"SH"))</f>
        <v/>
      </c>
      <c r="BS4" s="72" t="str">
        <f>IF(ISBLANK(BS5),"",IF(ISNA(VLOOKUP(BS5,InternalSetting!$A$30:$A$103,1,FALSE)),TEXT(BS5,"ddd"),"SH"))</f>
        <v/>
      </c>
      <c r="BT4" s="72" t="str">
        <f>IF(ISBLANK(BT5),"",IF(ISNA(VLOOKUP(BT5,InternalSetting!$A$30:$A$103,1,FALSE)),TEXT(BT5,"ddd"),"SH"))</f>
        <v/>
      </c>
      <c r="BU4" s="72" t="str">
        <f>IF(ISBLANK(BU5),"",IF(ISNA(VLOOKUP(BU5,InternalSetting!$A$30:$A$103,1,FALSE)),TEXT(BU5,"ddd"),"SH"))</f>
        <v/>
      </c>
      <c r="BV4" s="72" t="str">
        <f>IF(ISBLANK(BV5),"",IF(ISNA(VLOOKUP(BV5,InternalSetting!$A$30:$A$103,1,FALSE)),TEXT(BV5,"ddd"),"SH"))</f>
        <v/>
      </c>
      <c r="BW4" s="72" t="str">
        <f>IF(ISBLANK(BW5),"",IF(ISNA(VLOOKUP(BW5,InternalSetting!$A$30:$A$103,1,FALSE)),TEXT(BW5,"ddd"),"SH"))</f>
        <v/>
      </c>
      <c r="BX4" s="72" t="str">
        <f>IF(ISBLANK(BX5),"",IF(ISNA(VLOOKUP(BX5,InternalSetting!$A$30:$A$103,1,FALSE)),TEXT(BX5,"ddd"),"SH"))</f>
        <v/>
      </c>
      <c r="BY4" s="72" t="str">
        <f>IF(ISBLANK(BY5),"",IF(ISNA(VLOOKUP(BY5,InternalSetting!$A$30:$A$103,1,FALSE)),TEXT(BY5,"ddd"),"SH"))</f>
        <v/>
      </c>
      <c r="BZ4" s="72" t="str">
        <f>IF(ISBLANK(BZ5),"",IF(ISNA(VLOOKUP(BZ5,InternalSetting!$A$30:$A$103,1,FALSE)),TEXT(BZ5,"ddd"),"SH"))</f>
        <v/>
      </c>
      <c r="CA4" s="72" t="str">
        <f>IF(ISBLANK(CA5),"",IF(ISNA(VLOOKUP(CA5,InternalSetting!$A$30:$A$103,1,FALSE)),TEXT(CA5,"ddd"),"SH"))</f>
        <v/>
      </c>
      <c r="CB4" s="72" t="str">
        <f>IF(ISBLANK(CB5),"",IF(ISNA(VLOOKUP(CB5,InternalSetting!$A$30:$A$103,1,FALSE)),TEXT(CB5,"ddd"),"SH"))</f>
        <v/>
      </c>
      <c r="CC4" s="72" t="str">
        <f>IF(ISBLANK(CC5),"",IF(ISNA(VLOOKUP(CC5,InternalSetting!$A$30:$A$103,1,FALSE)),TEXT(CC5,"ddd"),"SH"))</f>
        <v/>
      </c>
      <c r="CD4" s="72" t="str">
        <f>IF(ISBLANK(CD5),"",IF(ISNA(VLOOKUP(CD5,InternalSetting!$A$30:$A$103,1,FALSE)),TEXT(CD5,"ddd"),"SH"))</f>
        <v/>
      </c>
      <c r="CE4" s="72" t="str">
        <f>IF(ISBLANK(CE5),"",IF(ISNA(VLOOKUP(CE5,InternalSetting!$A$30:$A$103,1,FALSE)),TEXT(CE5,"ddd"),"SH"))</f>
        <v/>
      </c>
      <c r="CF4" s="72" t="str">
        <f>IF(ISBLANK(CF5),"",IF(ISNA(VLOOKUP(CF5,InternalSetting!$A$30:$A$103,1,FALSE)),TEXT(CF5,"ddd"),"SH"))</f>
        <v/>
      </c>
      <c r="CG4" s="72" t="str">
        <f>IF(ISBLANK(CG5),"",IF(ISNA(VLOOKUP(CG5,InternalSetting!$A$30:$A$103,1,FALSE)),TEXT(CG5,"ddd"),"SH"))</f>
        <v/>
      </c>
      <c r="CH4" s="72" t="str">
        <f>IF(ISBLANK(CH5),"",IF(ISNA(VLOOKUP(CH5,InternalSetting!$A$30:$A$103,1,FALSE)),TEXT(CH5,"ddd"),"SH"))</f>
        <v/>
      </c>
      <c r="CI4" s="72" t="str">
        <f>IF(ISBLANK(CI5),"",IF(ISNA(VLOOKUP(CI5,InternalSetting!$A$30:$A$103,1,FALSE)),TEXT(CI5,"ddd"),"SH"))</f>
        <v/>
      </c>
      <c r="CJ4" s="72" t="str">
        <f>IF(ISBLANK(CJ5),"",IF(ISNA(VLOOKUP(CJ5,InternalSetting!$A$30:$A$103,1,FALSE)),TEXT(CJ5,"ddd"),"SH"))</f>
        <v/>
      </c>
      <c r="CK4" s="72" t="str">
        <f>IF(ISBLANK(CK5),"",IF(ISNA(VLOOKUP(CK5,InternalSetting!$A$30:$A$103,1,FALSE)),TEXT(CK5,"ddd"),"SH"))</f>
        <v/>
      </c>
      <c r="CL4" s="72" t="str">
        <f>IF(ISBLANK(CL5),"",IF(ISNA(VLOOKUP(CL5,InternalSetting!$A$30:$A$103,1,FALSE)),TEXT(CL5,"ddd"),"SH"))</f>
        <v/>
      </c>
      <c r="CM4" s="72" t="str">
        <f>IF(ISBLANK(CM5),"",IF(ISNA(VLOOKUP(CM5,InternalSetting!$A$30:$A$103,1,FALSE)),TEXT(CM5,"ddd"),"SH"))</f>
        <v/>
      </c>
      <c r="CN4" s="72" t="str">
        <f>IF(ISBLANK(CN5),"",IF(ISNA(VLOOKUP(CN5,InternalSetting!$A$30:$A$103,1,FALSE)),TEXT(CN5,"ddd"),"SH"))</f>
        <v/>
      </c>
      <c r="CO4" s="72" t="str">
        <f>IF(ISBLANK(CO5),"",IF(ISNA(VLOOKUP(CO5,InternalSetting!$A$30:$A$103,1,FALSE)),TEXT(CO5,"ddd"),"SH"))</f>
        <v/>
      </c>
      <c r="CP4" s="72" t="str">
        <f>IF(ISBLANK(CP5),"",IF(ISNA(VLOOKUP(CP5,InternalSetting!$A$30:$A$103,1,FALSE)),TEXT(CP5,"ddd"),"SH"))</f>
        <v/>
      </c>
      <c r="CQ4" s="72" t="str">
        <f>IF(ISBLANK(CQ5),"",IF(ISNA(VLOOKUP(CQ5,InternalSetting!$A$30:$A$103,1,FALSE)),TEXT(CQ5,"ddd"),"SH"))</f>
        <v/>
      </c>
      <c r="CR4" s="72" t="str">
        <f>IF(ISBLANK(CR5),"",IF(ISNA(VLOOKUP(CR5,InternalSetting!$A$30:$A$103,1,FALSE)),TEXT(CR5,"ddd"),"SH"))</f>
        <v/>
      </c>
      <c r="CS4" s="72" t="str">
        <f>IF(ISBLANK(CS5),"",IF(ISNA(VLOOKUP(CS5,InternalSetting!$A$30:$A$103,1,FALSE)),TEXT(CS5,"ddd"),"SH"))</f>
        <v/>
      </c>
      <c r="CT4" s="72" t="str">
        <f>IF(ISBLANK(CT5),"",IF(ISNA(VLOOKUP(CT5,InternalSetting!$A$30:$A$103,1,FALSE)),TEXT(CT5,"ddd"),"SH"))</f>
        <v/>
      </c>
      <c r="CU4" s="72" t="str">
        <f>IF(ISBLANK(CU5),"",IF(ISNA(VLOOKUP(CU5,InternalSetting!$A$30:$A$103,1,FALSE)),TEXT(CU5,"ddd"),"SH"))</f>
        <v/>
      </c>
      <c r="CV4" s="72" t="str">
        <f>IF(ISBLANK(CV5),"",IF(ISNA(VLOOKUP(CV5,InternalSetting!$A$30:$A$103,1,FALSE)),TEXT(CV5,"ddd"),"SH"))</f>
        <v/>
      </c>
      <c r="CW4" s="72" t="str">
        <f>IF(ISBLANK(CW5),"",IF(ISNA(VLOOKUP(CW5,InternalSetting!$A$30:$A$103,1,FALSE)),TEXT(CW5,"ddd"),"SH"))</f>
        <v/>
      </c>
      <c r="CX4" s="72" t="str">
        <f>IF(ISBLANK(CX5),"",IF(ISNA(VLOOKUP(CX5,InternalSetting!$A$30:$A$103,1,FALSE)),TEXT(CX5,"ddd"),"SH"))</f>
        <v/>
      </c>
      <c r="CY4" s="72" t="str">
        <f>IF(ISBLANK(CY5),"",IF(ISNA(VLOOKUP(CY5,InternalSetting!$A$30:$A$103,1,FALSE)),TEXT(CY5,"ddd"),"SH"))</f>
        <v/>
      </c>
      <c r="CZ4" s="72" t="str">
        <f>IF(ISBLANK(CZ5),"",IF(ISNA(VLOOKUP(CZ5,InternalSetting!$A$30:$A$103,1,FALSE)),TEXT(CZ5,"ddd"),"SH"))</f>
        <v/>
      </c>
      <c r="DA4" s="72" t="str">
        <f>IF(ISBLANK(DA5),"",IF(ISNA(VLOOKUP(DA5,InternalSetting!$A$30:$A$103,1,FALSE)),TEXT(DA5,"ddd"),"SH"))</f>
        <v/>
      </c>
      <c r="DB4" s="72" t="str">
        <f>IF(ISBLANK(DB5),"",IF(ISNA(VLOOKUP(DB5,InternalSetting!$A$30:$A$103,1,FALSE)),TEXT(DB5,"ddd"),"SH"))</f>
        <v/>
      </c>
      <c r="DC4" s="72" t="str">
        <f>IF(ISBLANK(DC5),"",IF(ISNA(VLOOKUP(DC5,InternalSetting!$A$30:$A$103,1,FALSE)),TEXT(DC5,"ddd"),"SH"))</f>
        <v/>
      </c>
      <c r="DD4" s="72" t="str">
        <f>IF(ISBLANK(DD5),"",IF(ISNA(VLOOKUP(DD5,InternalSetting!$A$30:$A$103,1,FALSE)),TEXT(DD5,"ddd"),"SH"))</f>
        <v/>
      </c>
      <c r="DE4" s="72" t="str">
        <f>IF(ISBLANK(DE5),"",IF(ISNA(VLOOKUP(DE5,InternalSetting!$A$30:$A$103,1,FALSE)),TEXT(DE5,"ddd"),"SH"))</f>
        <v/>
      </c>
      <c r="DF4" s="72" t="str">
        <f>IF(ISBLANK(DF5),"",IF(ISNA(VLOOKUP(DF5,InternalSetting!$A$30:$A$103,1,FALSE)),TEXT(DF5,"ddd"),"SH"))</f>
        <v/>
      </c>
    </row>
    <row r="5" spans="1:110" x14ac:dyDescent="0.25">
      <c r="A5" s="4"/>
      <c r="B5" s="9" t="s">
        <v>56</v>
      </c>
      <c r="C5" s="9" t="s">
        <v>59</v>
      </c>
      <c r="D5" s="9" t="s">
        <v>60</v>
      </c>
      <c r="E5" s="9" t="s">
        <v>72</v>
      </c>
      <c r="F5" s="9" t="s">
        <v>284</v>
      </c>
      <c r="G5" s="9" t="s">
        <v>285</v>
      </c>
      <c r="I5" s="48" t="s">
        <v>56</v>
      </c>
      <c r="J5" s="26" t="s">
        <v>43</v>
      </c>
      <c r="K5" s="18" t="s">
        <v>48</v>
      </c>
      <c r="L5" s="18" t="s">
        <v>49</v>
      </c>
      <c r="M5" s="18" t="s">
        <v>50</v>
      </c>
      <c r="N5" s="18" t="s">
        <v>51</v>
      </c>
      <c r="O5" s="18" t="s">
        <v>52</v>
      </c>
      <c r="P5" s="18" t="s">
        <v>53</v>
      </c>
      <c r="Q5" s="69" t="s">
        <v>54</v>
      </c>
      <c r="R5" s="77"/>
      <c r="S5" s="73">
        <f>Period!$B$4</f>
        <v>45627</v>
      </c>
      <c r="T5" s="27">
        <f>IF(S5="","",IF(S5+1&gt;Period!$B$5,"",S5+1))</f>
        <v>45628</v>
      </c>
      <c r="U5" s="27">
        <f>IF(T5="","",IF(T5+1&gt;Period!$B$5,"",T5+1))</f>
        <v>45629</v>
      </c>
      <c r="V5" s="27">
        <f>IF(U5="","",IF(U5+1&gt;Period!$B$5,"",U5+1))</f>
        <v>45630</v>
      </c>
      <c r="W5" s="27">
        <f>IF(V5="","",IF(V5+1&gt;Period!$B$5,"",V5+1))</f>
        <v>45631</v>
      </c>
      <c r="X5" s="27">
        <f>IF(W5="","",IF(W5+1&gt;Period!$B$5,"",W5+1))</f>
        <v>45632</v>
      </c>
      <c r="Y5" s="27">
        <f>IF(X5="","",IF(X5+1&gt;Period!$B$5,"",X5+1))</f>
        <v>45633</v>
      </c>
      <c r="Z5" s="27">
        <f>IF(Y5="","",IF(Y5+1&gt;Period!$B$5,"",Y5+1))</f>
        <v>45634</v>
      </c>
      <c r="AA5" s="27">
        <f>IF(Z5="","",IF(Z5+1&gt;Period!$B$5,"",Z5+1))</f>
        <v>45635</v>
      </c>
      <c r="AB5" s="27">
        <f>IF(AA5="","",IF(AA5+1&gt;Period!$B$5,"",AA5+1))</f>
        <v>45636</v>
      </c>
      <c r="AC5" s="27">
        <f>IF(AB5="","",IF(AB5+1&gt;Period!$B$5,"",AB5+1))</f>
        <v>45637</v>
      </c>
      <c r="AD5" s="27">
        <f>IF(AC5="","",IF(AC5+1&gt;Period!$B$5,"",AC5+1))</f>
        <v>45638</v>
      </c>
      <c r="AE5" s="27">
        <f>IF(AD5="","",IF(AD5+1&gt;Period!$B$5,"",AD5+1))</f>
        <v>45639</v>
      </c>
      <c r="AF5" s="27">
        <f>IF(AE5="","",IF(AE5+1&gt;Period!$B$5,"",AE5+1))</f>
        <v>45640</v>
      </c>
      <c r="AG5" s="27">
        <f>IF(AF5="","",IF(AF5+1&gt;Period!$B$5,"",AF5+1))</f>
        <v>45641</v>
      </c>
      <c r="AH5" s="27">
        <f>IF(AG5="","",IF(AG5+1&gt;Period!$B$5,"",AG5+1))</f>
        <v>45642</v>
      </c>
      <c r="AI5" s="27">
        <f>IF(AH5="","",IF(AH5+1&gt;Period!$B$5,"",AH5+1))</f>
        <v>45643</v>
      </c>
      <c r="AJ5" s="27">
        <f>IF(AI5="","",IF(AI5+1&gt;Period!$B$5,"",AI5+1))</f>
        <v>45644</v>
      </c>
      <c r="AK5" s="27">
        <f>IF(AJ5="","",IF(AJ5+1&gt;Period!$B$5,"",AJ5+1))</f>
        <v>45645</v>
      </c>
      <c r="AL5" s="27">
        <f>IF(AK5="","",IF(AK5+1&gt;Period!$B$5,"",AK5+1))</f>
        <v>45646</v>
      </c>
      <c r="AM5" s="27">
        <f>IF(AL5="","",IF(AL5+1&gt;Period!$B$5,"",AL5+1))</f>
        <v>45647</v>
      </c>
      <c r="AN5" s="27">
        <f>IF(AM5="","",IF(AM5+1&gt;Period!$B$5,"",AM5+1))</f>
        <v>45648</v>
      </c>
      <c r="AO5" s="27">
        <f>IF(AN5="","",IF(AN5+1&gt;Period!$B$5,"",AN5+1))</f>
        <v>45649</v>
      </c>
      <c r="AP5" s="27">
        <f>IF(AO5="","",IF(AO5+1&gt;Period!$B$5,"",AO5+1))</f>
        <v>45650</v>
      </c>
      <c r="AQ5" s="27">
        <f>IF(AP5="","",IF(AP5+1&gt;Period!$B$5,"",AP5+1))</f>
        <v>45651</v>
      </c>
      <c r="AR5" s="27">
        <f>IF(AQ5="","",IF(AQ5+1&gt;Period!$B$5,"",AQ5+1))</f>
        <v>45652</v>
      </c>
      <c r="AS5" s="27">
        <f>IF(AR5="","",IF(AR5+1&gt;Period!$B$5,"",AR5+1))</f>
        <v>45653</v>
      </c>
      <c r="AT5" s="27">
        <f>IF(AS5="","",IF(AS5+1&gt;Period!$B$5,"",AS5+1))</f>
        <v>45654</v>
      </c>
      <c r="AU5" s="27">
        <f>IF(AT5="","",IF(AT5+1&gt;Period!$B$5,"",AT5+1))</f>
        <v>45655</v>
      </c>
      <c r="AV5" s="27">
        <f>IF(AU5="","",IF(AU5+1&gt;Period!$B$5,"",AU5+1))</f>
        <v>45656</v>
      </c>
      <c r="AW5" s="27">
        <f>IF(AV5="","",IF(AV5+1&gt;Period!$B$5,"",AV5+1))</f>
        <v>45657</v>
      </c>
      <c r="AX5" s="27" t="str">
        <f>IF(AW5="","",IF(AW5+1&gt;Period!$B$5,"",AW5+1))</f>
        <v/>
      </c>
      <c r="AY5" s="27" t="str">
        <f>IF(AX5="","",IF(AX5+1&gt;Period!$B$5,"",AX5+1))</f>
        <v/>
      </c>
      <c r="AZ5" s="27" t="str">
        <f>IF(AY5="","",IF(AY5+1&gt;Period!$B$5,"",AY5+1))</f>
        <v/>
      </c>
      <c r="BA5" s="27" t="str">
        <f>IF(AZ5="","",IF(AZ5+1&gt;Period!$B$5,"",AZ5+1))</f>
        <v/>
      </c>
      <c r="BB5" s="27" t="str">
        <f>IF(BA5="","",IF(BA5+1&gt;Period!$B$5,"",BA5+1))</f>
        <v/>
      </c>
      <c r="BC5" s="27" t="str">
        <f>IF(BB5="","",IF(BB5+1&gt;Period!$B$5,"",BB5+1))</f>
        <v/>
      </c>
      <c r="BD5" s="27" t="str">
        <f>IF(BC5="","",IF(BC5+1&gt;Period!$B$5,"",BC5+1))</f>
        <v/>
      </c>
      <c r="BE5" s="27" t="str">
        <f>IF(BD5="","",IF(BD5+1&gt;Period!$B$5,"",BD5+1))</f>
        <v/>
      </c>
      <c r="BF5" s="27" t="str">
        <f>IF(BE5="","",IF(BE5+1&gt;Period!$B$5,"",BE5+1))</f>
        <v/>
      </c>
      <c r="BG5" s="27" t="str">
        <f>IF(BF5="","",IF(BF5+1&gt;Period!$B$5,"",BF5+1))</f>
        <v/>
      </c>
      <c r="BH5" s="27" t="str">
        <f>IF(BG5="","",IF(BG5+1&gt;Period!$B$5,"",BG5+1))</f>
        <v/>
      </c>
      <c r="BI5" s="27" t="str">
        <f>IF(BH5="","",IF(BH5+1&gt;Period!$B$5,"",BH5+1))</f>
        <v/>
      </c>
      <c r="BJ5" s="27" t="str">
        <f>IF(BI5="","",IF(BI5+1&gt;Period!$B$5,"",BI5+1))</f>
        <v/>
      </c>
      <c r="BK5" s="27" t="str">
        <f>IF(BJ5="","",IF(BJ5+1&gt;Period!$B$5,"",BJ5+1))</f>
        <v/>
      </c>
      <c r="BL5" s="27" t="str">
        <f>IF(BK5="","",IF(BK5+1&gt;Period!$B$5,"",BK5+1))</f>
        <v/>
      </c>
      <c r="BM5" s="27" t="str">
        <f>IF(BL5="","",IF(BL5+1&gt;Period!$B$5,"",BL5+1))</f>
        <v/>
      </c>
      <c r="BN5" s="27" t="str">
        <f>IF(BM5="","",IF(BM5+1&gt;Period!$B$5,"",BM5+1))</f>
        <v/>
      </c>
      <c r="BO5" s="27" t="str">
        <f>IF(BN5="","",IF(BN5+1&gt;Period!$B$5,"",BN5+1))</f>
        <v/>
      </c>
      <c r="BP5" s="27" t="str">
        <f>IF(BO5="","",IF(BO5+1&gt;Period!$B$5,"",BO5+1))</f>
        <v/>
      </c>
      <c r="BQ5" s="27" t="str">
        <f>IF(BP5="","",IF(BP5+1&gt;Period!$B$5,"",BP5+1))</f>
        <v/>
      </c>
      <c r="BR5" s="27" t="str">
        <f>IF(BQ5="","",IF(BQ5+1&gt;Period!$B$5,"",BQ5+1))</f>
        <v/>
      </c>
      <c r="BS5" s="27" t="str">
        <f>IF(BR5="","",IF(BR5+1&gt;Period!$B$5,"",BR5+1))</f>
        <v/>
      </c>
      <c r="BT5" s="27" t="str">
        <f>IF(BS5="","",IF(BS5+1&gt;Period!$B$5,"",BS5+1))</f>
        <v/>
      </c>
      <c r="BU5" s="27" t="str">
        <f>IF(BT5="","",IF(BT5+1&gt;Period!$B$5,"",BT5+1))</f>
        <v/>
      </c>
      <c r="BV5" s="27" t="str">
        <f>IF(BU5="","",IF(BU5+1&gt;Period!$B$5,"",BU5+1))</f>
        <v/>
      </c>
      <c r="BW5" s="27" t="str">
        <f>IF(BV5="","",IF(BV5+1&gt;Period!$B$5,"",BV5+1))</f>
        <v/>
      </c>
      <c r="BX5" s="27" t="str">
        <f>IF(BW5="","",IF(BW5+1&gt;Period!$B$5,"",BW5+1))</f>
        <v/>
      </c>
      <c r="BY5" s="27" t="str">
        <f>IF(BX5="","",IF(BX5+1&gt;Period!$B$5,"",BX5+1))</f>
        <v/>
      </c>
      <c r="BZ5" s="27" t="str">
        <f>IF(BY5="","",IF(BY5+1&gt;Period!$B$5,"",BY5+1))</f>
        <v/>
      </c>
      <c r="CA5" s="27" t="str">
        <f>IF(BZ5="","",IF(BZ5+1&gt;Period!$B$5,"",BZ5+1))</f>
        <v/>
      </c>
      <c r="CB5" s="27" t="str">
        <f>IF(CA5="","",IF(CA5+1&gt;Period!$B$5,"",CA5+1))</f>
        <v/>
      </c>
      <c r="CC5" s="27" t="str">
        <f>IF(CB5="","",IF(CB5+1&gt;Period!$B$5,"",CB5+1))</f>
        <v/>
      </c>
      <c r="CD5" s="27" t="str">
        <f>IF(CC5="","",IF(CC5+1&gt;Period!$B$5,"",CC5+1))</f>
        <v/>
      </c>
      <c r="CE5" s="27" t="str">
        <f>IF(CD5="","",IF(CD5+1&gt;Period!$B$5,"",CD5+1))</f>
        <v/>
      </c>
      <c r="CF5" s="27" t="str">
        <f>IF(CE5="","",IF(CE5+1&gt;Period!$B$5,"",CE5+1))</f>
        <v/>
      </c>
      <c r="CG5" s="27" t="str">
        <f>IF(CF5="","",IF(CF5+1&gt;Period!$B$5,"",CF5+1))</f>
        <v/>
      </c>
      <c r="CH5" s="27" t="str">
        <f>IF(CG5="","",IF(CG5+1&gt;Period!$B$5,"",CG5+1))</f>
        <v/>
      </c>
      <c r="CI5" s="27" t="str">
        <f>IF(CH5="","",IF(CH5+1&gt;Period!$B$5,"",CH5+1))</f>
        <v/>
      </c>
      <c r="CJ5" s="27" t="str">
        <f>IF(CI5="","",IF(CI5+1&gt;Period!$B$5,"",CI5+1))</f>
        <v/>
      </c>
      <c r="CK5" s="27" t="str">
        <f>IF(CJ5="","",IF(CJ5+1&gt;Period!$B$5,"",CJ5+1))</f>
        <v/>
      </c>
      <c r="CL5" s="27" t="str">
        <f>IF(CK5="","",IF(CK5+1&gt;Period!$B$5,"",CK5+1))</f>
        <v/>
      </c>
      <c r="CM5" s="27" t="str">
        <f>IF(CL5="","",IF(CL5+1&gt;Period!$B$5,"",CL5+1))</f>
        <v/>
      </c>
      <c r="CN5" s="27" t="str">
        <f>IF(CM5="","",IF(CM5+1&gt;Period!$B$5,"",CM5+1))</f>
        <v/>
      </c>
      <c r="CO5" s="27" t="str">
        <f>IF(CN5="","",IF(CN5+1&gt;Period!$B$5,"",CN5+1))</f>
        <v/>
      </c>
      <c r="CP5" s="27" t="str">
        <f>IF(CO5="","",IF(CO5+1&gt;Period!$B$5,"",CO5+1))</f>
        <v/>
      </c>
      <c r="CQ5" s="27" t="str">
        <f>IF(CP5="","",IF(CP5+1&gt;Period!$B$5,"",CP5+1))</f>
        <v/>
      </c>
      <c r="CR5" s="27" t="str">
        <f>IF(CQ5="","",IF(CQ5+1&gt;Period!$B$5,"",CQ5+1))</f>
        <v/>
      </c>
      <c r="CS5" s="27" t="str">
        <f>IF(CR5="","",IF(CR5+1&gt;Period!$B$5,"",CR5+1))</f>
        <v/>
      </c>
      <c r="CT5" s="27" t="str">
        <f>IF(CS5="","",IF(CS5+1&gt;Period!$B$5,"",CS5+1))</f>
        <v/>
      </c>
      <c r="CU5" s="27" t="str">
        <f>IF(CT5="","",IF(CT5+1&gt;Period!$B$5,"",CT5+1))</f>
        <v/>
      </c>
      <c r="CV5" s="27" t="str">
        <f>IF(CU5="","",IF(CU5+1&gt;Period!$B$5,"",CU5+1))</f>
        <v/>
      </c>
      <c r="CW5" s="27" t="str">
        <f>IF(CV5="","",IF(CV5+1&gt;Period!$B$5,"",CV5+1))</f>
        <v/>
      </c>
      <c r="CX5" s="27" t="str">
        <f>IF(CW5="","",IF(CW5+1&gt;Period!$B$5,"",CW5+1))</f>
        <v/>
      </c>
      <c r="CY5" s="27" t="str">
        <f>IF(CX5="","",IF(CX5+1&gt;Period!$B$5,"",CX5+1))</f>
        <v/>
      </c>
      <c r="CZ5" s="27" t="str">
        <f>IF(CY5="","",IF(CY5+1&gt;Period!$B$5,"",CY5+1))</f>
        <v/>
      </c>
      <c r="DA5" s="27" t="str">
        <f>IF(CZ5="","",IF(CZ5+1&gt;Period!$B$5,"",CZ5+1))</f>
        <v/>
      </c>
      <c r="DB5" s="27" t="str">
        <f>IF(DA5="","",IF(DA5+1&gt;Period!$B$5,"",DA5+1))</f>
        <v/>
      </c>
      <c r="DC5" s="27" t="str">
        <f>IF(DB5="","",IF(DB5+1&gt;Period!$B$5,"",DB5+1))</f>
        <v/>
      </c>
      <c r="DD5" s="27" t="str">
        <f>IF(DC5="","",IF(DC5+1&gt;Period!$B$5,"",DC5+1))</f>
        <v/>
      </c>
      <c r="DE5" s="27" t="str">
        <f>IF(DD5="","",IF(DD5+1&gt;Period!$B$5,"",DD5+1))</f>
        <v/>
      </c>
      <c r="DF5" s="47" t="str">
        <f>IF(DE5="","",IF(DE5+1&gt;Period!$B$5,"",DE5+1))</f>
        <v/>
      </c>
    </row>
    <row r="6" spans="1:110" x14ac:dyDescent="0.25">
      <c r="A6" s="4"/>
      <c r="B6" s="91" t="s">
        <v>308</v>
      </c>
      <c r="C6" s="91" t="s">
        <v>309</v>
      </c>
      <c r="D6" s="91"/>
      <c r="E6" s="91" t="s">
        <v>310</v>
      </c>
      <c r="F6" s="91"/>
      <c r="G6" s="91"/>
      <c r="I6" s="99" t="str">
        <f>IF(ISBLANK(Staff!B6),"",Staff!B6)</f>
        <v>Intern01</v>
      </c>
      <c r="J6" s="93">
        <v>1</v>
      </c>
      <c r="K6" s="93">
        <v>1</v>
      </c>
      <c r="L6" s="93">
        <v>1</v>
      </c>
      <c r="M6" s="93">
        <v>1</v>
      </c>
      <c r="N6" s="93">
        <v>1</v>
      </c>
      <c r="O6" s="93">
        <v>1</v>
      </c>
      <c r="P6" s="93">
        <v>1</v>
      </c>
      <c r="Q6" s="93">
        <v>1</v>
      </c>
      <c r="R6" s="76"/>
      <c r="S6" s="74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41"/>
    </row>
    <row r="7" spans="1:110" x14ac:dyDescent="0.25">
      <c r="A7" s="4"/>
      <c r="B7" s="91" t="s">
        <v>311</v>
      </c>
      <c r="C7" s="91" t="s">
        <v>309</v>
      </c>
      <c r="D7" s="91"/>
      <c r="E7" s="91" t="s">
        <v>310</v>
      </c>
      <c r="F7" s="91"/>
      <c r="G7" s="91"/>
      <c r="I7" s="99" t="str">
        <f>IF(ISBLANK(Staff!B7),"",Staff!B7)</f>
        <v>Intern02</v>
      </c>
      <c r="J7" s="93">
        <v>1</v>
      </c>
      <c r="K7" s="93">
        <v>1</v>
      </c>
      <c r="L7" s="93">
        <v>1</v>
      </c>
      <c r="M7" s="93">
        <v>1</v>
      </c>
      <c r="N7" s="93">
        <v>1</v>
      </c>
      <c r="O7" s="93">
        <v>1</v>
      </c>
      <c r="P7" s="93">
        <v>1</v>
      </c>
      <c r="Q7" s="93">
        <v>1</v>
      </c>
      <c r="R7" s="76"/>
      <c r="S7" s="74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41"/>
    </row>
    <row r="8" spans="1:110" x14ac:dyDescent="0.25">
      <c r="A8" s="4"/>
      <c r="B8" s="91" t="s">
        <v>312</v>
      </c>
      <c r="C8" s="91" t="s">
        <v>309</v>
      </c>
      <c r="D8" s="91" t="s">
        <v>255</v>
      </c>
      <c r="E8" s="91" t="s">
        <v>310</v>
      </c>
      <c r="F8" s="91"/>
      <c r="G8" s="91"/>
      <c r="I8" s="99" t="str">
        <f>IF(ISBLANK(Staff!B8),"",Staff!B8)</f>
        <v>Intern03</v>
      </c>
      <c r="J8" s="93">
        <v>1</v>
      </c>
      <c r="K8" s="93">
        <v>1</v>
      </c>
      <c r="L8" s="93">
        <v>1</v>
      </c>
      <c r="M8" s="93">
        <v>1</v>
      </c>
      <c r="N8" s="93">
        <v>1</v>
      </c>
      <c r="O8" s="93">
        <v>1</v>
      </c>
      <c r="P8" s="93">
        <v>1</v>
      </c>
      <c r="Q8" s="93">
        <v>1</v>
      </c>
      <c r="R8" s="76"/>
      <c r="S8" s="74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41"/>
    </row>
    <row r="9" spans="1:110" x14ac:dyDescent="0.25">
      <c r="A9" s="4"/>
      <c r="B9" s="91" t="s">
        <v>313</v>
      </c>
      <c r="C9" s="91" t="s">
        <v>309</v>
      </c>
      <c r="D9" s="91"/>
      <c r="E9" s="91" t="s">
        <v>314</v>
      </c>
      <c r="F9" s="91"/>
      <c r="G9" s="91"/>
      <c r="I9" s="99" t="str">
        <f>IF(ISBLANK(Staff!B9),"",Staff!B9)</f>
        <v>Intern04</v>
      </c>
      <c r="J9" s="93">
        <v>1</v>
      </c>
      <c r="K9" s="93">
        <v>1</v>
      </c>
      <c r="L9" s="93">
        <v>1</v>
      </c>
      <c r="M9" s="93">
        <v>1</v>
      </c>
      <c r="N9" s="93">
        <v>1</v>
      </c>
      <c r="O9" s="93">
        <v>1</v>
      </c>
      <c r="P9" s="93">
        <v>1</v>
      </c>
      <c r="Q9" s="93">
        <v>1</v>
      </c>
      <c r="R9" s="76"/>
      <c r="S9" s="74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41"/>
    </row>
    <row r="10" spans="1:110" x14ac:dyDescent="0.25">
      <c r="A10" s="4"/>
      <c r="B10" s="91" t="s">
        <v>315</v>
      </c>
      <c r="C10" s="91" t="s">
        <v>309</v>
      </c>
      <c r="D10" s="91" t="s">
        <v>255</v>
      </c>
      <c r="E10" s="91" t="s">
        <v>310</v>
      </c>
      <c r="F10" s="91"/>
      <c r="G10" s="91"/>
      <c r="I10" s="99" t="str">
        <f>IF(ISBLANK(Staff!B10),"",Staff!B10)</f>
        <v>Intern05</v>
      </c>
      <c r="J10" s="93">
        <v>1</v>
      </c>
      <c r="K10" s="93">
        <v>1</v>
      </c>
      <c r="L10" s="93">
        <v>1</v>
      </c>
      <c r="M10" s="93">
        <v>1</v>
      </c>
      <c r="N10" s="93">
        <v>1</v>
      </c>
      <c r="O10" s="93">
        <v>1</v>
      </c>
      <c r="P10" s="93">
        <v>1</v>
      </c>
      <c r="Q10" s="93">
        <v>1</v>
      </c>
      <c r="R10" s="76"/>
      <c r="S10" s="74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41"/>
    </row>
    <row r="11" spans="1:110" x14ac:dyDescent="0.25">
      <c r="A11" s="4"/>
      <c r="B11" s="91" t="s">
        <v>316</v>
      </c>
      <c r="C11" s="91" t="s">
        <v>309</v>
      </c>
      <c r="D11" s="91"/>
      <c r="E11" s="91" t="s">
        <v>314</v>
      </c>
      <c r="F11" s="91"/>
      <c r="G11" s="91"/>
      <c r="I11" s="99" t="str">
        <f>IF(ISBLANK(Staff!B11),"",Staff!B11)</f>
        <v>Intern06</v>
      </c>
      <c r="J11" s="93">
        <v>1</v>
      </c>
      <c r="K11" s="93">
        <v>1</v>
      </c>
      <c r="L11" s="93">
        <v>1</v>
      </c>
      <c r="M11" s="93">
        <v>1</v>
      </c>
      <c r="N11" s="93">
        <v>1</v>
      </c>
      <c r="O11" s="93">
        <v>1</v>
      </c>
      <c r="P11" s="93">
        <v>1</v>
      </c>
      <c r="Q11" s="93">
        <v>1</v>
      </c>
      <c r="R11" s="76"/>
      <c r="S11" s="74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41"/>
    </row>
    <row r="12" spans="1:110" x14ac:dyDescent="0.25">
      <c r="A12" s="4"/>
      <c r="B12" s="91" t="s">
        <v>317</v>
      </c>
      <c r="C12" s="91" t="s">
        <v>309</v>
      </c>
      <c r="D12" s="91"/>
      <c r="E12" s="91" t="s">
        <v>314</v>
      </c>
      <c r="F12" s="91"/>
      <c r="G12" s="91"/>
      <c r="I12" s="99" t="str">
        <f>IF(ISBLANK(Staff!B12),"",Staff!B12)</f>
        <v>Intern07</v>
      </c>
      <c r="J12" s="93">
        <v>1</v>
      </c>
      <c r="K12" s="93">
        <v>1</v>
      </c>
      <c r="L12" s="93">
        <v>1</v>
      </c>
      <c r="M12" s="93">
        <v>1</v>
      </c>
      <c r="N12" s="93">
        <v>1</v>
      </c>
      <c r="O12" s="93">
        <v>1</v>
      </c>
      <c r="P12" s="93">
        <v>1</v>
      </c>
      <c r="Q12" s="93">
        <v>1</v>
      </c>
      <c r="R12" s="76"/>
      <c r="S12" s="74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41"/>
    </row>
    <row r="13" spans="1:110" x14ac:dyDescent="0.25">
      <c r="A13" s="4"/>
      <c r="B13" s="91" t="s">
        <v>318</v>
      </c>
      <c r="C13" s="91" t="s">
        <v>309</v>
      </c>
      <c r="D13" s="91"/>
      <c r="E13" s="91" t="s">
        <v>314</v>
      </c>
      <c r="F13" s="91"/>
      <c r="G13" s="91"/>
      <c r="I13" s="99" t="str">
        <f>IF(ISBLANK(Staff!B13),"",Staff!B13)</f>
        <v>Intern08</v>
      </c>
      <c r="J13" s="93">
        <v>1</v>
      </c>
      <c r="K13" s="93">
        <v>1</v>
      </c>
      <c r="L13" s="93">
        <v>1</v>
      </c>
      <c r="M13" s="93">
        <v>1</v>
      </c>
      <c r="N13" s="93">
        <v>1</v>
      </c>
      <c r="O13" s="93">
        <v>1</v>
      </c>
      <c r="P13" s="93">
        <v>1</v>
      </c>
      <c r="Q13" s="93">
        <v>1</v>
      </c>
      <c r="R13" s="76"/>
      <c r="S13" s="74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41"/>
    </row>
    <row r="14" spans="1:110" x14ac:dyDescent="0.25">
      <c r="A14" s="4"/>
      <c r="B14" s="91" t="s">
        <v>319</v>
      </c>
      <c r="C14" s="91" t="s">
        <v>309</v>
      </c>
      <c r="D14" s="91"/>
      <c r="E14" s="91" t="s">
        <v>310</v>
      </c>
      <c r="F14" s="91"/>
      <c r="G14" s="91"/>
      <c r="I14" s="99" t="str">
        <f>IF(ISBLANK(Staff!B14),"",Staff!B14)</f>
        <v>Intern09</v>
      </c>
      <c r="J14" s="93">
        <v>1</v>
      </c>
      <c r="K14" s="93">
        <v>1</v>
      </c>
      <c r="L14" s="93">
        <v>1</v>
      </c>
      <c r="M14" s="93">
        <v>1</v>
      </c>
      <c r="N14" s="93">
        <v>1</v>
      </c>
      <c r="O14" s="93">
        <v>1</v>
      </c>
      <c r="P14" s="93">
        <v>1</v>
      </c>
      <c r="Q14" s="93">
        <v>1</v>
      </c>
      <c r="R14" s="76"/>
      <c r="S14" s="74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41"/>
    </row>
    <row r="15" spans="1:110" x14ac:dyDescent="0.25">
      <c r="A15" s="4"/>
      <c r="B15" s="91" t="s">
        <v>320</v>
      </c>
      <c r="C15" s="91" t="s">
        <v>309</v>
      </c>
      <c r="D15" s="91"/>
      <c r="E15" s="91" t="s">
        <v>310</v>
      </c>
      <c r="F15" s="91"/>
      <c r="G15" s="91"/>
      <c r="I15" s="99" t="str">
        <f>IF(ISBLANK(Staff!B15),"",Staff!B15)</f>
        <v>Intern10</v>
      </c>
      <c r="J15" s="93">
        <v>1</v>
      </c>
      <c r="K15" s="93">
        <v>1</v>
      </c>
      <c r="L15" s="93">
        <v>1</v>
      </c>
      <c r="M15" s="93">
        <v>1</v>
      </c>
      <c r="N15" s="93">
        <v>1</v>
      </c>
      <c r="O15" s="93">
        <v>1</v>
      </c>
      <c r="P15" s="93">
        <v>1</v>
      </c>
      <c r="Q15" s="93">
        <v>1</v>
      </c>
      <c r="R15" s="76"/>
      <c r="S15" s="74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41"/>
    </row>
    <row r="16" spans="1:110" x14ac:dyDescent="0.25">
      <c r="A16" s="4"/>
      <c r="B16" s="91" t="s">
        <v>321</v>
      </c>
      <c r="C16" s="91" t="s">
        <v>309</v>
      </c>
      <c r="D16" s="91" t="s">
        <v>255</v>
      </c>
      <c r="E16" s="91" t="s">
        <v>310</v>
      </c>
      <c r="F16" s="91"/>
      <c r="G16" s="91"/>
      <c r="I16" s="99" t="str">
        <f>IF(ISBLANK(Staff!B16),"",Staff!B16)</f>
        <v>Intern11</v>
      </c>
      <c r="J16" s="93">
        <v>1</v>
      </c>
      <c r="K16" s="93">
        <v>1</v>
      </c>
      <c r="L16" s="93">
        <v>1</v>
      </c>
      <c r="M16" s="93">
        <v>1</v>
      </c>
      <c r="N16" s="93">
        <v>1</v>
      </c>
      <c r="O16" s="93">
        <v>1</v>
      </c>
      <c r="P16" s="93">
        <v>1</v>
      </c>
      <c r="Q16" s="93">
        <v>1</v>
      </c>
      <c r="R16" s="76"/>
      <c r="S16" s="74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41"/>
    </row>
    <row r="17" spans="1:110" x14ac:dyDescent="0.25">
      <c r="A17" s="4"/>
      <c r="B17" s="91" t="s">
        <v>322</v>
      </c>
      <c r="C17" s="91" t="s">
        <v>309</v>
      </c>
      <c r="D17" s="91"/>
      <c r="E17" s="91" t="s">
        <v>314</v>
      </c>
      <c r="F17" s="91"/>
      <c r="G17" s="91"/>
      <c r="I17" s="99" t="str">
        <f>IF(ISBLANK(Staff!B17),"",Staff!B17)</f>
        <v>Intern12</v>
      </c>
      <c r="J17" s="93">
        <v>1</v>
      </c>
      <c r="K17" s="93">
        <v>1</v>
      </c>
      <c r="L17" s="93">
        <v>1</v>
      </c>
      <c r="M17" s="93">
        <v>1</v>
      </c>
      <c r="N17" s="93">
        <v>1</v>
      </c>
      <c r="O17" s="93">
        <v>1</v>
      </c>
      <c r="P17" s="93">
        <v>1</v>
      </c>
      <c r="Q17" s="93">
        <v>1</v>
      </c>
      <c r="R17" s="76"/>
      <c r="S17" s="74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41"/>
    </row>
    <row r="18" spans="1:110" x14ac:dyDescent="0.25">
      <c r="A18" s="4"/>
      <c r="B18" s="91" t="s">
        <v>323</v>
      </c>
      <c r="C18" s="91" t="s">
        <v>324</v>
      </c>
      <c r="D18" s="91"/>
      <c r="E18" s="91"/>
      <c r="F18" s="91"/>
      <c r="G18" s="91"/>
      <c r="I18" s="99" t="str">
        <f>IF(ISBLANK(Staff!B18),"",Staff!B18)</f>
        <v>Intern13</v>
      </c>
      <c r="J18" s="93">
        <v>1</v>
      </c>
      <c r="K18" s="93">
        <v>1</v>
      </c>
      <c r="L18" s="93">
        <v>1</v>
      </c>
      <c r="M18" s="93">
        <v>1</v>
      </c>
      <c r="N18" s="93">
        <v>1</v>
      </c>
      <c r="O18" s="93">
        <v>1</v>
      </c>
      <c r="P18" s="93">
        <v>1</v>
      </c>
      <c r="Q18" s="93">
        <v>1</v>
      </c>
      <c r="R18" s="76"/>
      <c r="S18" s="74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41"/>
    </row>
    <row r="19" spans="1:110" x14ac:dyDescent="0.25">
      <c r="A19" s="4"/>
      <c r="B19" s="91" t="s">
        <v>325</v>
      </c>
      <c r="C19" s="91" t="s">
        <v>309</v>
      </c>
      <c r="D19" s="91"/>
      <c r="E19" s="91" t="s">
        <v>310</v>
      </c>
      <c r="F19" s="91"/>
      <c r="G19" s="91"/>
      <c r="I19" s="99" t="str">
        <f>IF(ISBLANK(Staff!B19),"",Staff!B19)</f>
        <v>Intern14</v>
      </c>
      <c r="J19" s="93">
        <v>1</v>
      </c>
      <c r="K19" s="93">
        <v>1</v>
      </c>
      <c r="L19" s="93">
        <v>1</v>
      </c>
      <c r="M19" s="93">
        <v>1</v>
      </c>
      <c r="N19" s="93">
        <v>1</v>
      </c>
      <c r="O19" s="93">
        <v>1</v>
      </c>
      <c r="P19" s="93">
        <v>1</v>
      </c>
      <c r="Q19" s="93">
        <v>1</v>
      </c>
      <c r="R19" s="76"/>
      <c r="S19" s="74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41"/>
    </row>
    <row r="20" spans="1:110" x14ac:dyDescent="0.25">
      <c r="A20" s="4"/>
      <c r="B20" s="91" t="s">
        <v>326</v>
      </c>
      <c r="C20" s="91" t="s">
        <v>309</v>
      </c>
      <c r="D20" s="91" t="s">
        <v>255</v>
      </c>
      <c r="E20" s="91" t="s">
        <v>310</v>
      </c>
      <c r="F20" s="91"/>
      <c r="G20" s="91"/>
      <c r="I20" s="99" t="str">
        <f>IF(ISBLANK(Staff!B20),"",Staff!B20)</f>
        <v>Intern15</v>
      </c>
      <c r="J20" s="93">
        <v>1</v>
      </c>
      <c r="K20" s="93">
        <v>1</v>
      </c>
      <c r="L20" s="93">
        <v>1</v>
      </c>
      <c r="M20" s="93">
        <v>1</v>
      </c>
      <c r="N20" s="93">
        <v>1</v>
      </c>
      <c r="O20" s="93">
        <v>1</v>
      </c>
      <c r="P20" s="93">
        <v>1</v>
      </c>
      <c r="Q20" s="93">
        <v>1</v>
      </c>
      <c r="R20" s="76"/>
      <c r="S20" s="74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41"/>
    </row>
    <row r="21" spans="1:110" x14ac:dyDescent="0.25">
      <c r="A21" s="4"/>
      <c r="B21" s="91" t="s">
        <v>327</v>
      </c>
      <c r="C21" s="91" t="s">
        <v>309</v>
      </c>
      <c r="D21" s="91" t="s">
        <v>255</v>
      </c>
      <c r="E21" s="91" t="s">
        <v>314</v>
      </c>
      <c r="F21" s="91"/>
      <c r="G21" s="91"/>
      <c r="I21" s="99" t="str">
        <f>IF(ISBLANK(Staff!B21),"",Staff!B21)</f>
        <v>Intern16</v>
      </c>
      <c r="J21" s="93">
        <v>1</v>
      </c>
      <c r="K21" s="93">
        <v>1</v>
      </c>
      <c r="L21" s="93">
        <v>1</v>
      </c>
      <c r="M21" s="93">
        <v>1</v>
      </c>
      <c r="N21" s="93">
        <v>1</v>
      </c>
      <c r="O21" s="93">
        <v>1</v>
      </c>
      <c r="P21" s="93">
        <v>1</v>
      </c>
      <c r="Q21" s="93">
        <v>1</v>
      </c>
      <c r="R21" s="76"/>
      <c r="S21" s="74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41"/>
    </row>
    <row r="22" spans="1:110" x14ac:dyDescent="0.25">
      <c r="A22" s="4"/>
      <c r="B22" s="91" t="s">
        <v>328</v>
      </c>
      <c r="C22" s="91" t="s">
        <v>309</v>
      </c>
      <c r="D22" s="91"/>
      <c r="E22" s="91" t="s">
        <v>310</v>
      </c>
      <c r="F22" s="91"/>
      <c r="G22" s="91"/>
      <c r="I22" s="99" t="str">
        <f>IF(ISBLANK(Staff!B22),"",Staff!B22)</f>
        <v>Intern17</v>
      </c>
      <c r="J22" s="93">
        <v>1</v>
      </c>
      <c r="K22" s="93">
        <v>1</v>
      </c>
      <c r="L22" s="93">
        <v>1</v>
      </c>
      <c r="M22" s="93">
        <v>1</v>
      </c>
      <c r="N22" s="93">
        <v>1</v>
      </c>
      <c r="O22" s="93">
        <v>1</v>
      </c>
      <c r="P22" s="93">
        <v>1</v>
      </c>
      <c r="Q22" s="93">
        <v>1</v>
      </c>
      <c r="R22" s="76"/>
      <c r="S22" s="74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41"/>
    </row>
    <row r="23" spans="1:110" x14ac:dyDescent="0.25">
      <c r="A23" s="4"/>
      <c r="B23" s="91" t="s">
        <v>329</v>
      </c>
      <c r="C23" s="91" t="s">
        <v>324</v>
      </c>
      <c r="D23" s="91"/>
      <c r="E23" s="91"/>
      <c r="F23" s="91"/>
      <c r="G23" s="91"/>
      <c r="I23" s="99" t="str">
        <f>IF(ISBLANK(Staff!B23),"",Staff!B23)</f>
        <v>Intern18</v>
      </c>
      <c r="J23" s="93">
        <v>1</v>
      </c>
      <c r="K23" s="93">
        <v>1</v>
      </c>
      <c r="L23" s="93">
        <v>1</v>
      </c>
      <c r="M23" s="93">
        <v>1</v>
      </c>
      <c r="N23" s="93">
        <v>1</v>
      </c>
      <c r="O23" s="93">
        <v>1</v>
      </c>
      <c r="P23" s="93">
        <v>1</v>
      </c>
      <c r="Q23" s="93">
        <v>1</v>
      </c>
      <c r="R23" s="76"/>
      <c r="S23" s="74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41"/>
    </row>
    <row r="24" spans="1:110" x14ac:dyDescent="0.25">
      <c r="A24" s="4"/>
      <c r="B24" s="91" t="s">
        <v>330</v>
      </c>
      <c r="C24" s="91" t="s">
        <v>309</v>
      </c>
      <c r="D24" s="91"/>
      <c r="E24" s="91" t="s">
        <v>310</v>
      </c>
      <c r="F24" s="91"/>
      <c r="G24" s="91"/>
      <c r="I24" s="99" t="str">
        <f>IF(ISBLANK(Staff!B24),"",Staff!B24)</f>
        <v>Intern19</v>
      </c>
      <c r="J24" s="93">
        <v>1</v>
      </c>
      <c r="K24" s="93">
        <v>1</v>
      </c>
      <c r="L24" s="93">
        <v>1</v>
      </c>
      <c r="M24" s="93">
        <v>1</v>
      </c>
      <c r="N24" s="93">
        <v>1</v>
      </c>
      <c r="O24" s="93">
        <v>1</v>
      </c>
      <c r="P24" s="93">
        <v>1</v>
      </c>
      <c r="Q24" s="93">
        <v>1</v>
      </c>
      <c r="R24" s="76"/>
      <c r="S24" s="74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41"/>
    </row>
    <row r="25" spans="1:110" x14ac:dyDescent="0.25">
      <c r="A25" s="4"/>
      <c r="B25" s="91"/>
      <c r="C25" s="91"/>
      <c r="D25" s="91"/>
      <c r="E25" s="91"/>
      <c r="F25" s="91"/>
      <c r="G25" s="91"/>
      <c r="I25" s="99" t="str">
        <f>IF(ISBLANK(Staff!B25),"",Staff!B25)</f>
        <v/>
      </c>
      <c r="J25" s="93"/>
      <c r="K25" s="93"/>
      <c r="L25" s="93"/>
      <c r="M25" s="93"/>
      <c r="N25" s="93"/>
      <c r="O25" s="93"/>
      <c r="P25" s="93"/>
      <c r="Q25" s="93"/>
      <c r="R25" s="76"/>
      <c r="S25" s="74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41"/>
    </row>
    <row r="26" spans="1:110" x14ac:dyDescent="0.25">
      <c r="A26" s="4"/>
      <c r="B26" s="91"/>
      <c r="C26" s="91"/>
      <c r="D26" s="91"/>
      <c r="E26" s="91"/>
      <c r="F26" s="91"/>
      <c r="G26" s="91"/>
      <c r="I26" s="99" t="str">
        <f>IF(ISBLANK(Staff!B26),"",Staff!B26)</f>
        <v/>
      </c>
      <c r="J26" s="93"/>
      <c r="K26" s="93"/>
      <c r="L26" s="93"/>
      <c r="M26" s="93"/>
      <c r="N26" s="93"/>
      <c r="O26" s="93"/>
      <c r="P26" s="93"/>
      <c r="Q26" s="93"/>
      <c r="R26" s="76"/>
      <c r="S26" s="74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41"/>
    </row>
    <row r="27" spans="1:110" x14ac:dyDescent="0.25">
      <c r="A27" s="4"/>
      <c r="B27" s="91"/>
      <c r="C27" s="91"/>
      <c r="D27" s="91"/>
      <c r="E27" s="91"/>
      <c r="F27" s="91"/>
      <c r="G27" s="91"/>
      <c r="I27" s="99" t="str">
        <f>IF(ISBLANK(Staff!B27),"",Staff!B27)</f>
        <v/>
      </c>
      <c r="J27" s="93"/>
      <c r="K27" s="93"/>
      <c r="L27" s="93"/>
      <c r="M27" s="93"/>
      <c r="N27" s="93"/>
      <c r="O27" s="93"/>
      <c r="P27" s="93"/>
      <c r="Q27" s="93"/>
      <c r="R27" s="76"/>
      <c r="S27" s="74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41"/>
    </row>
    <row r="28" spans="1:110" x14ac:dyDescent="0.25">
      <c r="A28" s="4"/>
      <c r="B28" s="91"/>
      <c r="C28" s="91"/>
      <c r="D28" s="91"/>
      <c r="E28" s="91"/>
      <c r="F28" s="91"/>
      <c r="G28" s="91"/>
      <c r="I28" s="99" t="str">
        <f>IF(ISBLANK(Staff!B28),"",Staff!B28)</f>
        <v/>
      </c>
      <c r="J28" s="93"/>
      <c r="K28" s="93"/>
      <c r="L28" s="93"/>
      <c r="M28" s="93"/>
      <c r="N28" s="93"/>
      <c r="O28" s="93"/>
      <c r="P28" s="93"/>
      <c r="Q28" s="93"/>
      <c r="R28" s="76"/>
      <c r="S28" s="74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41"/>
    </row>
    <row r="29" spans="1:110" x14ac:dyDescent="0.25">
      <c r="A29" s="4"/>
      <c r="B29" s="91"/>
      <c r="C29" s="91"/>
      <c r="D29" s="91"/>
      <c r="E29" s="91"/>
      <c r="F29" s="91"/>
      <c r="G29" s="91"/>
      <c r="I29" s="99" t="str">
        <f>IF(ISBLANK(Staff!B29),"",Staff!B29)</f>
        <v/>
      </c>
      <c r="J29" s="93"/>
      <c r="K29" s="93"/>
      <c r="L29" s="93"/>
      <c r="M29" s="93"/>
      <c r="N29" s="93"/>
      <c r="O29" s="93"/>
      <c r="P29" s="93"/>
      <c r="Q29" s="93"/>
      <c r="R29" s="76"/>
      <c r="S29" s="74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41"/>
    </row>
    <row r="30" spans="1:110" x14ac:dyDescent="0.25">
      <c r="A30" s="4"/>
      <c r="B30" s="91"/>
      <c r="C30" s="91"/>
      <c r="D30" s="91"/>
      <c r="E30" s="91"/>
      <c r="F30" s="91"/>
      <c r="G30" s="91"/>
      <c r="I30" s="99" t="str">
        <f>IF(ISBLANK(Staff!B30),"",Staff!B30)</f>
        <v/>
      </c>
      <c r="J30" s="93"/>
      <c r="K30" s="93"/>
      <c r="L30" s="93"/>
      <c r="M30" s="93"/>
      <c r="N30" s="93"/>
      <c r="O30" s="93"/>
      <c r="P30" s="93"/>
      <c r="Q30" s="93"/>
      <c r="R30" s="76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41"/>
    </row>
    <row r="31" spans="1:110" x14ac:dyDescent="0.25">
      <c r="A31" s="4"/>
      <c r="B31" s="91"/>
      <c r="C31" s="91"/>
      <c r="D31" s="91"/>
      <c r="E31" s="91"/>
      <c r="F31" s="91"/>
      <c r="G31" s="91"/>
      <c r="I31" s="99" t="str">
        <f>IF(ISBLANK(Staff!B31),"",Staff!B31)</f>
        <v/>
      </c>
      <c r="J31" s="93"/>
      <c r="K31" s="93"/>
      <c r="L31" s="93"/>
      <c r="M31" s="93"/>
      <c r="N31" s="93"/>
      <c r="O31" s="93"/>
      <c r="P31" s="93"/>
      <c r="Q31" s="93"/>
      <c r="R31" s="76"/>
      <c r="S31" s="74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41"/>
    </row>
    <row r="32" spans="1:110" x14ac:dyDescent="0.25">
      <c r="A32" s="4"/>
      <c r="B32" s="91"/>
      <c r="C32" s="91"/>
      <c r="D32" s="91"/>
      <c r="E32" s="91"/>
      <c r="F32" s="91"/>
      <c r="G32" s="91"/>
      <c r="I32" s="99" t="str">
        <f>IF(ISBLANK(Staff!B32),"",Staff!B32)</f>
        <v/>
      </c>
      <c r="J32" s="93"/>
      <c r="K32" s="93"/>
      <c r="L32" s="93"/>
      <c r="M32" s="93"/>
      <c r="N32" s="93"/>
      <c r="O32" s="93"/>
      <c r="P32" s="93"/>
      <c r="Q32" s="93"/>
      <c r="R32" s="76"/>
      <c r="S32" s="74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41"/>
    </row>
    <row r="33" spans="1:110" x14ac:dyDescent="0.25">
      <c r="A33" s="4"/>
      <c r="B33" s="91"/>
      <c r="C33" s="91"/>
      <c r="D33" s="91"/>
      <c r="E33" s="91"/>
      <c r="F33" s="91"/>
      <c r="G33" s="91"/>
      <c r="I33" s="99" t="str">
        <f>IF(ISBLANK(Staff!B33),"",Staff!B33)</f>
        <v/>
      </c>
      <c r="J33" s="93"/>
      <c r="K33" s="93"/>
      <c r="L33" s="93"/>
      <c r="M33" s="93"/>
      <c r="N33" s="93"/>
      <c r="O33" s="93"/>
      <c r="P33" s="93"/>
      <c r="Q33" s="93"/>
      <c r="R33" s="76"/>
      <c r="S33" s="74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41"/>
    </row>
    <row r="34" spans="1:110" x14ac:dyDescent="0.25">
      <c r="A34" s="4"/>
      <c r="B34" s="91"/>
      <c r="C34" s="91"/>
      <c r="D34" s="91"/>
      <c r="E34" s="91"/>
      <c r="F34" s="91"/>
      <c r="G34" s="91"/>
      <c r="I34" s="99" t="str">
        <f>IF(ISBLANK(Staff!B34),"",Staff!B34)</f>
        <v/>
      </c>
      <c r="J34" s="93"/>
      <c r="K34" s="93"/>
      <c r="L34" s="93"/>
      <c r="M34" s="93"/>
      <c r="N34" s="93"/>
      <c r="O34" s="93"/>
      <c r="P34" s="93"/>
      <c r="Q34" s="93"/>
      <c r="R34" s="76"/>
      <c r="S34" s="74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41"/>
    </row>
    <row r="35" spans="1:110" x14ac:dyDescent="0.25">
      <c r="A35" s="4"/>
      <c r="B35" s="91"/>
      <c r="C35" s="91"/>
      <c r="D35" s="91"/>
      <c r="E35" s="91"/>
      <c r="F35" s="91"/>
      <c r="G35" s="91"/>
      <c r="I35" s="99" t="str">
        <f>IF(ISBLANK(Staff!B35),"",Staff!B35)</f>
        <v/>
      </c>
      <c r="J35" s="93"/>
      <c r="K35" s="93"/>
      <c r="L35" s="93"/>
      <c r="M35" s="93"/>
      <c r="N35" s="93"/>
      <c r="O35" s="93"/>
      <c r="P35" s="93"/>
      <c r="Q35" s="93"/>
      <c r="R35" s="76"/>
      <c r="S35" s="74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41"/>
    </row>
    <row r="36" spans="1:110" x14ac:dyDescent="0.25">
      <c r="A36" s="4"/>
      <c r="B36" s="91"/>
      <c r="C36" s="91"/>
      <c r="D36" s="91"/>
      <c r="E36" s="91"/>
      <c r="F36" s="91"/>
      <c r="G36" s="91"/>
      <c r="I36" s="99" t="str">
        <f>IF(ISBLANK(Staff!B36),"",Staff!B36)</f>
        <v/>
      </c>
      <c r="J36" s="93"/>
      <c r="K36" s="93"/>
      <c r="L36" s="93"/>
      <c r="M36" s="93"/>
      <c r="N36" s="93"/>
      <c r="O36" s="93"/>
      <c r="P36" s="93"/>
      <c r="Q36" s="93"/>
      <c r="R36" s="76"/>
      <c r="S36" s="74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41"/>
    </row>
    <row r="37" spans="1:110" x14ac:dyDescent="0.25">
      <c r="A37" s="4"/>
      <c r="B37" s="91"/>
      <c r="C37" s="91"/>
      <c r="D37" s="91"/>
      <c r="E37" s="91"/>
      <c r="F37" s="91"/>
      <c r="G37" s="91"/>
      <c r="I37" s="99" t="str">
        <f>IF(ISBLANK(Staff!B37),"",Staff!B37)</f>
        <v/>
      </c>
      <c r="J37" s="93"/>
      <c r="K37" s="93"/>
      <c r="L37" s="93"/>
      <c r="M37" s="93"/>
      <c r="N37" s="93"/>
      <c r="O37" s="93"/>
      <c r="P37" s="93"/>
      <c r="Q37" s="93"/>
      <c r="R37" s="76"/>
      <c r="S37" s="74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41"/>
    </row>
    <row r="38" spans="1:110" x14ac:dyDescent="0.25">
      <c r="A38" s="4"/>
      <c r="B38" s="91"/>
      <c r="C38" s="91"/>
      <c r="D38" s="91"/>
      <c r="E38" s="91"/>
      <c r="F38" s="91"/>
      <c r="G38" s="91"/>
      <c r="I38" s="99" t="str">
        <f>IF(ISBLANK(Staff!B38),"",Staff!B38)</f>
        <v/>
      </c>
      <c r="J38" s="93"/>
      <c r="K38" s="93"/>
      <c r="L38" s="93"/>
      <c r="M38" s="93"/>
      <c r="N38" s="93"/>
      <c r="O38" s="93"/>
      <c r="P38" s="93"/>
      <c r="Q38" s="93"/>
      <c r="R38" s="76"/>
      <c r="S38" s="74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41"/>
    </row>
    <row r="39" spans="1:110" x14ac:dyDescent="0.25">
      <c r="A39" s="4"/>
      <c r="B39" s="91"/>
      <c r="C39" s="91"/>
      <c r="D39" s="91"/>
      <c r="E39" s="91"/>
      <c r="F39" s="91"/>
      <c r="G39" s="91"/>
      <c r="I39" s="99" t="str">
        <f>IF(ISBLANK(Staff!B39),"",Staff!B39)</f>
        <v/>
      </c>
      <c r="J39" s="93"/>
      <c r="K39" s="93"/>
      <c r="L39" s="93"/>
      <c r="M39" s="93"/>
      <c r="N39" s="93"/>
      <c r="O39" s="93"/>
      <c r="P39" s="93"/>
      <c r="Q39" s="93"/>
      <c r="R39" s="76"/>
      <c r="S39" s="74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41"/>
    </row>
    <row r="40" spans="1:110" x14ac:dyDescent="0.25">
      <c r="A40" s="4"/>
      <c r="B40" s="91"/>
      <c r="C40" s="91"/>
      <c r="D40" s="91"/>
      <c r="E40" s="91"/>
      <c r="F40" s="91"/>
      <c r="G40" s="91"/>
      <c r="I40" s="99" t="str">
        <f>IF(ISBLANK(Staff!B40),"",Staff!B40)</f>
        <v/>
      </c>
      <c r="J40" s="93"/>
      <c r="K40" s="93"/>
      <c r="L40" s="93"/>
      <c r="M40" s="93"/>
      <c r="N40" s="93"/>
      <c r="O40" s="93"/>
      <c r="P40" s="93"/>
      <c r="Q40" s="93"/>
      <c r="R40" s="76"/>
      <c r="S40" s="74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41"/>
    </row>
    <row r="41" spans="1:110" x14ac:dyDescent="0.25">
      <c r="A41" s="4"/>
      <c r="B41" s="91"/>
      <c r="C41" s="91"/>
      <c r="D41" s="91"/>
      <c r="E41" s="91"/>
      <c r="F41" s="91"/>
      <c r="G41" s="91"/>
      <c r="I41" s="99" t="str">
        <f>IF(ISBLANK(Staff!B41),"",Staff!B41)</f>
        <v/>
      </c>
      <c r="J41" s="93"/>
      <c r="K41" s="93"/>
      <c r="L41" s="93"/>
      <c r="M41" s="93"/>
      <c r="N41" s="93"/>
      <c r="O41" s="93"/>
      <c r="P41" s="93"/>
      <c r="Q41" s="93"/>
      <c r="R41" s="76"/>
      <c r="S41" s="74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41"/>
    </row>
    <row r="42" spans="1:110" x14ac:dyDescent="0.25">
      <c r="A42" s="4"/>
      <c r="B42" s="91"/>
      <c r="C42" s="91"/>
      <c r="D42" s="91"/>
      <c r="E42" s="91"/>
      <c r="F42" s="91"/>
      <c r="G42" s="91"/>
      <c r="I42" s="99" t="str">
        <f>IF(ISBLANK(Staff!B42),"",Staff!B42)</f>
        <v/>
      </c>
      <c r="J42" s="93"/>
      <c r="K42" s="93"/>
      <c r="L42" s="93"/>
      <c r="M42" s="93"/>
      <c r="N42" s="93"/>
      <c r="O42" s="93"/>
      <c r="P42" s="93"/>
      <c r="Q42" s="93"/>
      <c r="R42" s="76"/>
      <c r="S42" s="74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41"/>
    </row>
    <row r="43" spans="1:110" x14ac:dyDescent="0.25">
      <c r="A43" s="4"/>
      <c r="B43" s="91"/>
      <c r="C43" s="91"/>
      <c r="D43" s="91"/>
      <c r="E43" s="91"/>
      <c r="F43" s="91"/>
      <c r="G43" s="91"/>
      <c r="I43" s="99" t="str">
        <f>IF(ISBLANK(Staff!B43),"",Staff!B43)</f>
        <v/>
      </c>
      <c r="J43" s="93"/>
      <c r="K43" s="93"/>
      <c r="L43" s="93"/>
      <c r="M43" s="93"/>
      <c r="N43" s="93"/>
      <c r="O43" s="93"/>
      <c r="P43" s="93"/>
      <c r="Q43" s="93"/>
      <c r="R43" s="76"/>
      <c r="S43" s="74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41"/>
    </row>
    <row r="44" spans="1:110" x14ac:dyDescent="0.25">
      <c r="A44" s="4"/>
      <c r="B44" s="91"/>
      <c r="C44" s="91"/>
      <c r="D44" s="91"/>
      <c r="E44" s="91"/>
      <c r="F44" s="91"/>
      <c r="G44" s="91"/>
      <c r="I44" s="99" t="str">
        <f>IF(ISBLANK(Staff!B44),"",Staff!B44)</f>
        <v/>
      </c>
      <c r="J44" s="93"/>
      <c r="K44" s="93"/>
      <c r="L44" s="93"/>
      <c r="M44" s="93"/>
      <c r="N44" s="93"/>
      <c r="O44" s="93"/>
      <c r="P44" s="93"/>
      <c r="Q44" s="93"/>
      <c r="R44" s="76"/>
      <c r="S44" s="74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41"/>
    </row>
    <row r="45" spans="1:110" x14ac:dyDescent="0.25">
      <c r="A45" s="4"/>
      <c r="B45" s="91"/>
      <c r="C45" s="91"/>
      <c r="D45" s="91"/>
      <c r="E45" s="91"/>
      <c r="F45" s="91"/>
      <c r="G45" s="91"/>
      <c r="I45" s="99" t="str">
        <f>IF(ISBLANK(Staff!B45),"",Staff!B45)</f>
        <v/>
      </c>
      <c r="J45" s="93"/>
      <c r="K45" s="93"/>
      <c r="L45" s="93"/>
      <c r="M45" s="93"/>
      <c r="N45" s="93"/>
      <c r="O45" s="93"/>
      <c r="P45" s="93"/>
      <c r="Q45" s="93"/>
      <c r="R45" s="76"/>
      <c r="S45" s="74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41"/>
    </row>
    <row r="46" spans="1:110" x14ac:dyDescent="0.25">
      <c r="A46" s="4"/>
      <c r="B46" s="91"/>
      <c r="C46" s="91"/>
      <c r="D46" s="91"/>
      <c r="E46" s="91"/>
      <c r="F46" s="91"/>
      <c r="G46" s="91"/>
      <c r="I46" s="99" t="str">
        <f>IF(ISBLANK(Staff!B46),"",Staff!B46)</f>
        <v/>
      </c>
      <c r="J46" s="93"/>
      <c r="K46" s="93"/>
      <c r="L46" s="93"/>
      <c r="M46" s="93"/>
      <c r="N46" s="93"/>
      <c r="O46" s="93"/>
      <c r="P46" s="93"/>
      <c r="Q46" s="93"/>
      <c r="R46" s="76"/>
      <c r="S46" s="74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41"/>
    </row>
    <row r="47" spans="1:110" x14ac:dyDescent="0.25">
      <c r="A47" s="4"/>
      <c r="B47" s="91"/>
      <c r="C47" s="91"/>
      <c r="D47" s="91"/>
      <c r="E47" s="91"/>
      <c r="F47" s="91"/>
      <c r="G47" s="91"/>
      <c r="I47" s="99" t="str">
        <f>IF(ISBLANK(Staff!B47),"",Staff!B47)</f>
        <v/>
      </c>
      <c r="J47" s="93"/>
      <c r="K47" s="93"/>
      <c r="L47" s="93"/>
      <c r="M47" s="93"/>
      <c r="N47" s="93"/>
      <c r="O47" s="93"/>
      <c r="P47" s="93"/>
      <c r="Q47" s="93"/>
      <c r="R47" s="76"/>
      <c r="S47" s="74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41"/>
    </row>
    <row r="48" spans="1:110" x14ac:dyDescent="0.25">
      <c r="A48" s="4"/>
      <c r="B48" s="91"/>
      <c r="C48" s="91"/>
      <c r="D48" s="91"/>
      <c r="E48" s="91"/>
      <c r="F48" s="91"/>
      <c r="G48" s="91"/>
      <c r="I48" s="99" t="str">
        <f>IF(ISBLANK(Staff!B48),"",Staff!B48)</f>
        <v/>
      </c>
      <c r="J48" s="93"/>
      <c r="K48" s="93"/>
      <c r="L48" s="93"/>
      <c r="M48" s="93"/>
      <c r="N48" s="93"/>
      <c r="O48" s="93"/>
      <c r="P48" s="93"/>
      <c r="Q48" s="94"/>
      <c r="R48" s="76"/>
      <c r="S48" s="74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41"/>
    </row>
    <row r="49" spans="1:110" x14ac:dyDescent="0.25">
      <c r="A49" s="4"/>
      <c r="B49" s="91"/>
      <c r="C49" s="91"/>
      <c r="D49" s="91"/>
      <c r="E49" s="91"/>
      <c r="F49" s="91"/>
      <c r="G49" s="91"/>
      <c r="I49" s="99" t="str">
        <f>IF(ISBLANK(Staff!B49),"",Staff!B49)</f>
        <v/>
      </c>
      <c r="J49" s="93"/>
      <c r="K49" s="93"/>
      <c r="L49" s="93"/>
      <c r="M49" s="93"/>
      <c r="N49" s="93"/>
      <c r="O49" s="93"/>
      <c r="P49" s="93"/>
      <c r="Q49" s="94"/>
      <c r="R49" s="76"/>
      <c r="S49" s="74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41"/>
    </row>
    <row r="50" spans="1:110" x14ac:dyDescent="0.25">
      <c r="A50" s="4"/>
      <c r="B50" s="91"/>
      <c r="C50" s="91"/>
      <c r="D50" s="91"/>
      <c r="E50" s="91"/>
      <c r="F50" s="91"/>
      <c r="G50" s="91"/>
      <c r="I50" s="99" t="str">
        <f>IF(ISBLANK(Staff!B50),"",Staff!B50)</f>
        <v/>
      </c>
      <c r="J50" s="93"/>
      <c r="K50" s="93"/>
      <c r="L50" s="93"/>
      <c r="M50" s="93"/>
      <c r="N50" s="93"/>
      <c r="O50" s="93"/>
      <c r="P50" s="93"/>
      <c r="Q50" s="94"/>
      <c r="R50" s="76"/>
      <c r="S50" s="74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41"/>
    </row>
    <row r="51" spans="1:110" x14ac:dyDescent="0.25">
      <c r="A51" s="4"/>
      <c r="B51" s="91"/>
      <c r="C51" s="91"/>
      <c r="D51" s="91"/>
      <c r="E51" s="91"/>
      <c r="F51" s="91"/>
      <c r="G51" s="91"/>
      <c r="I51" s="99" t="str">
        <f>IF(ISBLANK(Staff!B51),"",Staff!B51)</f>
        <v/>
      </c>
      <c r="J51" s="93"/>
      <c r="K51" s="93"/>
      <c r="L51" s="93"/>
      <c r="M51" s="93"/>
      <c r="N51" s="93"/>
      <c r="O51" s="93"/>
      <c r="P51" s="93"/>
      <c r="Q51" s="94"/>
      <c r="R51" s="76"/>
      <c r="S51" s="74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41"/>
    </row>
    <row r="52" spans="1:110" x14ac:dyDescent="0.25">
      <c r="A52" s="4"/>
      <c r="B52" s="91"/>
      <c r="C52" s="91"/>
      <c r="D52" s="91"/>
      <c r="E52" s="91"/>
      <c r="F52" s="91"/>
      <c r="G52" s="91"/>
      <c r="I52" s="99" t="str">
        <f>IF(ISBLANK(Staff!B52),"",Staff!B52)</f>
        <v/>
      </c>
      <c r="J52" s="93"/>
      <c r="K52" s="93"/>
      <c r="L52" s="93"/>
      <c r="M52" s="93"/>
      <c r="N52" s="93"/>
      <c r="O52" s="93"/>
      <c r="P52" s="93"/>
      <c r="Q52" s="94"/>
      <c r="R52" s="76"/>
      <c r="S52" s="74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41"/>
    </row>
    <row r="53" spans="1:110" x14ac:dyDescent="0.25">
      <c r="A53" s="4"/>
      <c r="B53" s="91"/>
      <c r="C53" s="91"/>
      <c r="D53" s="91"/>
      <c r="E53" s="91"/>
      <c r="F53" s="91"/>
      <c r="G53" s="91"/>
      <c r="I53" s="99" t="str">
        <f>IF(ISBLANK(Staff!B53),"",Staff!B53)</f>
        <v/>
      </c>
      <c r="J53" s="93"/>
      <c r="K53" s="93"/>
      <c r="L53" s="93"/>
      <c r="M53" s="93"/>
      <c r="N53" s="93"/>
      <c r="O53" s="93"/>
      <c r="P53" s="93"/>
      <c r="Q53" s="94"/>
      <c r="R53" s="76"/>
      <c r="S53" s="74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41"/>
    </row>
    <row r="54" spans="1:110" x14ac:dyDescent="0.25">
      <c r="A54" s="4"/>
      <c r="B54" s="91"/>
      <c r="C54" s="91"/>
      <c r="D54" s="91"/>
      <c r="E54" s="91"/>
      <c r="F54" s="91"/>
      <c r="G54" s="91"/>
      <c r="I54" s="99" t="str">
        <f>IF(ISBLANK(Staff!B54),"",Staff!B54)</f>
        <v/>
      </c>
      <c r="J54" s="93"/>
      <c r="K54" s="93"/>
      <c r="L54" s="93"/>
      <c r="M54" s="93"/>
      <c r="N54" s="93"/>
      <c r="O54" s="93"/>
      <c r="P54" s="93"/>
      <c r="Q54" s="94"/>
      <c r="R54" s="76"/>
      <c r="S54" s="74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41"/>
    </row>
    <row r="55" spans="1:110" x14ac:dyDescent="0.25">
      <c r="A55" s="4"/>
      <c r="B55" s="91"/>
      <c r="C55" s="91"/>
      <c r="D55" s="91"/>
      <c r="E55" s="91"/>
      <c r="F55" s="91"/>
      <c r="G55" s="91"/>
      <c r="I55" s="99" t="str">
        <f>IF(ISBLANK(Staff!B55),"",Staff!B55)</f>
        <v/>
      </c>
      <c r="J55" s="93"/>
      <c r="K55" s="93"/>
      <c r="L55" s="93"/>
      <c r="M55" s="93"/>
      <c r="N55" s="93"/>
      <c r="O55" s="93"/>
      <c r="P55" s="93"/>
      <c r="Q55" s="94"/>
      <c r="R55" s="76"/>
      <c r="S55" s="74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41"/>
    </row>
    <row r="56" spans="1:110" x14ac:dyDescent="0.25">
      <c r="A56" s="4"/>
      <c r="B56" s="91"/>
      <c r="C56" s="91"/>
      <c r="D56" s="91"/>
      <c r="E56" s="91"/>
      <c r="F56" s="91"/>
      <c r="G56" s="91"/>
      <c r="I56" s="99" t="str">
        <f>IF(ISBLANK(Staff!B56),"",Staff!B56)</f>
        <v/>
      </c>
      <c r="J56" s="93"/>
      <c r="K56" s="93"/>
      <c r="L56" s="93"/>
      <c r="M56" s="93"/>
      <c r="N56" s="93"/>
      <c r="O56" s="93"/>
      <c r="P56" s="93"/>
      <c r="Q56" s="94"/>
      <c r="R56" s="76"/>
      <c r="S56" s="74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41"/>
    </row>
    <row r="57" spans="1:110" x14ac:dyDescent="0.25">
      <c r="A57" s="4"/>
      <c r="B57" s="91"/>
      <c r="C57" s="91"/>
      <c r="D57" s="91"/>
      <c r="E57" s="91"/>
      <c r="F57" s="91"/>
      <c r="G57" s="91"/>
      <c r="I57" s="99" t="str">
        <f>IF(ISBLANK(Staff!B57),"",Staff!B57)</f>
        <v/>
      </c>
      <c r="J57" s="93"/>
      <c r="K57" s="93"/>
      <c r="L57" s="93"/>
      <c r="M57" s="93"/>
      <c r="N57" s="93"/>
      <c r="O57" s="93"/>
      <c r="P57" s="93"/>
      <c r="Q57" s="94"/>
      <c r="R57" s="76"/>
      <c r="S57" s="74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41"/>
    </row>
    <row r="58" spans="1:110" x14ac:dyDescent="0.25">
      <c r="A58" s="4"/>
      <c r="B58" s="91"/>
      <c r="C58" s="91"/>
      <c r="D58" s="91"/>
      <c r="E58" s="91"/>
      <c r="F58" s="91"/>
      <c r="G58" s="91"/>
      <c r="I58" s="99" t="str">
        <f>IF(ISBLANK(Staff!B58),"",Staff!B58)</f>
        <v/>
      </c>
      <c r="J58" s="93"/>
      <c r="K58" s="93"/>
      <c r="L58" s="93"/>
      <c r="M58" s="93"/>
      <c r="N58" s="93"/>
      <c r="O58" s="93"/>
      <c r="P58" s="93"/>
      <c r="Q58" s="94"/>
      <c r="R58" s="76"/>
      <c r="S58" s="74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41"/>
    </row>
    <row r="59" spans="1:110" x14ac:dyDescent="0.25">
      <c r="A59" s="4"/>
      <c r="B59" s="91"/>
      <c r="C59" s="91"/>
      <c r="D59" s="91"/>
      <c r="E59" s="91"/>
      <c r="F59" s="91"/>
      <c r="G59" s="91"/>
      <c r="I59" s="99" t="str">
        <f>IF(ISBLANK(Staff!B59),"",Staff!B59)</f>
        <v/>
      </c>
      <c r="J59" s="93"/>
      <c r="K59" s="93"/>
      <c r="L59" s="93"/>
      <c r="M59" s="93"/>
      <c r="N59" s="93"/>
      <c r="O59" s="93"/>
      <c r="P59" s="93"/>
      <c r="Q59" s="94"/>
      <c r="R59" s="76"/>
      <c r="S59" s="74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129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41"/>
    </row>
    <row r="60" spans="1:110" x14ac:dyDescent="0.25">
      <c r="A60" s="4"/>
      <c r="B60" s="91"/>
      <c r="C60" s="91"/>
      <c r="D60" s="91"/>
      <c r="E60" s="91"/>
      <c r="F60" s="91"/>
      <c r="G60" s="91"/>
      <c r="I60" s="99" t="str">
        <f>IF(ISBLANK(Staff!B60),"",Staff!B60)</f>
        <v/>
      </c>
      <c r="J60" s="93"/>
      <c r="K60" s="93"/>
      <c r="L60" s="93"/>
      <c r="M60" s="93"/>
      <c r="N60" s="93"/>
      <c r="O60" s="93"/>
      <c r="P60" s="93"/>
      <c r="Q60" s="94"/>
      <c r="R60" s="76"/>
      <c r="S60" s="74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128"/>
      <c r="AQ60" s="28"/>
      <c r="AR60" s="74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41"/>
    </row>
    <row r="61" spans="1:110" x14ac:dyDescent="0.25">
      <c r="A61" s="4"/>
      <c r="B61" s="91"/>
      <c r="C61" s="91"/>
      <c r="D61" s="91"/>
      <c r="E61" s="91"/>
      <c r="F61" s="91"/>
      <c r="G61" s="91"/>
      <c r="I61" s="99" t="str">
        <f>IF(ISBLANK(Staff!B61),"",Staff!B61)</f>
        <v/>
      </c>
      <c r="J61" s="93"/>
      <c r="K61" s="93"/>
      <c r="L61" s="93"/>
      <c r="M61" s="93"/>
      <c r="N61" s="93"/>
      <c r="O61" s="93"/>
      <c r="P61" s="93"/>
      <c r="Q61" s="94"/>
      <c r="R61" s="76"/>
      <c r="S61" s="74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130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41"/>
    </row>
    <row r="62" spans="1:110" x14ac:dyDescent="0.25">
      <c r="A62" s="4"/>
      <c r="B62" s="91"/>
      <c r="C62" s="91"/>
      <c r="D62" s="91"/>
      <c r="E62" s="91"/>
      <c r="F62" s="91"/>
      <c r="G62" s="91"/>
      <c r="I62" s="99" t="str">
        <f>IF(ISBLANK(Staff!B62),"",Staff!B62)</f>
        <v/>
      </c>
      <c r="J62" s="93"/>
      <c r="K62" s="93"/>
      <c r="L62" s="93"/>
      <c r="M62" s="93"/>
      <c r="N62" s="93"/>
      <c r="O62" s="93"/>
      <c r="P62" s="93"/>
      <c r="Q62" s="94"/>
      <c r="R62" s="76"/>
      <c r="S62" s="74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41"/>
    </row>
    <row r="63" spans="1:110" x14ac:dyDescent="0.25">
      <c r="A63" s="5"/>
      <c r="B63" s="91"/>
      <c r="C63" s="91"/>
      <c r="D63" s="91"/>
      <c r="E63" s="91"/>
      <c r="F63" s="91"/>
      <c r="G63" s="91"/>
      <c r="I63" s="99" t="str">
        <f>IF(ISBLANK(Staff!B63),"",Staff!B63)</f>
        <v/>
      </c>
      <c r="J63" s="93"/>
      <c r="K63" s="93"/>
      <c r="L63" s="93"/>
      <c r="M63" s="93"/>
      <c r="N63" s="93"/>
      <c r="O63" s="93"/>
      <c r="P63" s="93"/>
      <c r="Q63" s="94"/>
      <c r="R63" s="76"/>
      <c r="S63" s="74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41"/>
    </row>
    <row r="64" spans="1:110" x14ac:dyDescent="0.25">
      <c r="A64" s="5"/>
      <c r="B64" s="91"/>
      <c r="C64" s="91"/>
      <c r="D64" s="91"/>
      <c r="E64" s="91"/>
      <c r="F64" s="91"/>
      <c r="G64" s="91"/>
      <c r="I64" s="99" t="str">
        <f>IF(ISBLANK(Staff!B64),"",Staff!B64)</f>
        <v/>
      </c>
      <c r="J64" s="93"/>
      <c r="K64" s="93"/>
      <c r="L64" s="93"/>
      <c r="M64" s="93"/>
      <c r="N64" s="93"/>
      <c r="O64" s="93"/>
      <c r="P64" s="93"/>
      <c r="Q64" s="94"/>
      <c r="R64" s="76"/>
      <c r="S64" s="74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41"/>
    </row>
    <row r="65" spans="1:110" x14ac:dyDescent="0.25">
      <c r="A65" s="5"/>
      <c r="B65" s="91"/>
      <c r="C65" s="91"/>
      <c r="D65" s="91"/>
      <c r="E65" s="91"/>
      <c r="F65" s="91"/>
      <c r="G65" s="91"/>
      <c r="I65" s="99" t="str">
        <f>IF(ISBLANK(Staff!B65),"",Staff!B65)</f>
        <v/>
      </c>
      <c r="J65" s="93"/>
      <c r="K65" s="93"/>
      <c r="L65" s="93"/>
      <c r="M65" s="93"/>
      <c r="N65" s="93"/>
      <c r="O65" s="93"/>
      <c r="P65" s="93"/>
      <c r="Q65" s="94"/>
      <c r="R65" s="76"/>
      <c r="S65" s="74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41"/>
    </row>
    <row r="66" spans="1:110" x14ac:dyDescent="0.25">
      <c r="A66" s="5"/>
      <c r="B66" s="91"/>
      <c r="C66" s="91"/>
      <c r="D66" s="91"/>
      <c r="E66" s="91"/>
      <c r="F66" s="91"/>
      <c r="G66" s="91"/>
      <c r="I66" s="99" t="str">
        <f>IF(ISBLANK(Staff!B66),"",Staff!B66)</f>
        <v/>
      </c>
      <c r="J66" s="93"/>
      <c r="K66" s="93"/>
      <c r="L66" s="93"/>
      <c r="M66" s="93"/>
      <c r="N66" s="93"/>
      <c r="O66" s="93"/>
      <c r="P66" s="93"/>
      <c r="Q66" s="94"/>
      <c r="R66" s="76"/>
      <c r="S66" s="74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41"/>
    </row>
    <row r="67" spans="1:110" x14ac:dyDescent="0.25">
      <c r="B67" s="91"/>
      <c r="C67" s="91"/>
      <c r="D67" s="91"/>
      <c r="E67" s="91"/>
      <c r="F67" s="91"/>
      <c r="G67" s="91"/>
      <c r="I67" s="99" t="str">
        <f>IF(ISBLANK(Staff!B67),"",Staff!B67)</f>
        <v/>
      </c>
      <c r="J67" s="93"/>
      <c r="K67" s="93"/>
      <c r="L67" s="93"/>
      <c r="M67" s="93"/>
      <c r="N67" s="93"/>
      <c r="O67" s="93"/>
      <c r="P67" s="93"/>
      <c r="Q67" s="94"/>
      <c r="R67" s="76"/>
      <c r="S67" s="74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41"/>
    </row>
    <row r="68" spans="1:110" x14ac:dyDescent="0.25">
      <c r="B68" s="91"/>
      <c r="C68" s="91"/>
      <c r="D68" s="91"/>
      <c r="E68" s="91"/>
      <c r="F68" s="91"/>
      <c r="G68" s="91"/>
      <c r="I68" s="99" t="str">
        <f>IF(ISBLANK(Staff!B68),"",Staff!B68)</f>
        <v/>
      </c>
      <c r="J68" s="93"/>
      <c r="K68" s="93"/>
      <c r="L68" s="93"/>
      <c r="M68" s="93"/>
      <c r="N68" s="93"/>
      <c r="O68" s="93"/>
      <c r="P68" s="93"/>
      <c r="Q68" s="94"/>
      <c r="R68" s="76"/>
      <c r="S68" s="74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41"/>
    </row>
    <row r="69" spans="1:110" x14ac:dyDescent="0.25">
      <c r="B69" s="91"/>
      <c r="C69" s="91"/>
      <c r="D69" s="91"/>
      <c r="E69" s="91"/>
      <c r="F69" s="91"/>
      <c r="G69" s="91"/>
      <c r="I69" s="99" t="str">
        <f>IF(ISBLANK(Staff!B69),"",Staff!B69)</f>
        <v/>
      </c>
      <c r="J69" s="93"/>
      <c r="K69" s="93"/>
      <c r="L69" s="93"/>
      <c r="M69" s="93"/>
      <c r="N69" s="93"/>
      <c r="O69" s="93"/>
      <c r="P69" s="93"/>
      <c r="Q69" s="94"/>
      <c r="R69" s="76"/>
      <c r="S69" s="74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41"/>
    </row>
    <row r="70" spans="1:110" x14ac:dyDescent="0.25">
      <c r="B70" s="91"/>
      <c r="C70" s="91"/>
      <c r="D70" s="91"/>
      <c r="E70" s="91"/>
      <c r="F70" s="91"/>
      <c r="G70" s="91"/>
      <c r="I70" s="99" t="str">
        <f>IF(ISBLANK(Staff!B70),"",Staff!B70)</f>
        <v/>
      </c>
      <c r="J70" s="93"/>
      <c r="K70" s="93"/>
      <c r="L70" s="93"/>
      <c r="M70" s="93"/>
      <c r="N70" s="93"/>
      <c r="O70" s="93"/>
      <c r="P70" s="93"/>
      <c r="Q70" s="94"/>
      <c r="R70" s="76"/>
      <c r="S70" s="74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41"/>
    </row>
    <row r="71" spans="1:110" x14ac:dyDescent="0.25">
      <c r="B71" s="91"/>
      <c r="C71" s="91"/>
      <c r="D71" s="91"/>
      <c r="E71" s="121"/>
      <c r="F71" s="121"/>
      <c r="G71" s="121"/>
      <c r="I71" s="99" t="str">
        <f>IF(ISBLANK(Staff!B71),"",Staff!B71)</f>
        <v/>
      </c>
      <c r="J71" s="93"/>
      <c r="K71" s="93"/>
      <c r="L71" s="93"/>
      <c r="M71" s="93"/>
      <c r="N71" s="93"/>
      <c r="O71" s="93"/>
      <c r="P71" s="93"/>
      <c r="Q71" s="94"/>
      <c r="R71" s="76"/>
      <c r="S71" s="74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41"/>
    </row>
    <row r="72" spans="1:110" x14ac:dyDescent="0.25">
      <c r="B72" s="91"/>
      <c r="C72" s="91"/>
      <c r="D72" s="91"/>
      <c r="E72" s="121"/>
      <c r="F72" s="121"/>
      <c r="G72" s="121"/>
      <c r="I72" s="99" t="str">
        <f>IF(ISBLANK(Staff!B72),"",Staff!B72)</f>
        <v/>
      </c>
      <c r="J72" s="93"/>
      <c r="K72" s="93"/>
      <c r="L72" s="93"/>
      <c r="M72" s="93"/>
      <c r="N72" s="93"/>
      <c r="O72" s="93"/>
      <c r="P72" s="93"/>
      <c r="Q72" s="94"/>
      <c r="R72" s="76"/>
      <c r="S72" s="74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41"/>
    </row>
    <row r="73" spans="1:110" x14ac:dyDescent="0.25">
      <c r="B73" s="91"/>
      <c r="C73" s="91"/>
      <c r="D73" s="91"/>
      <c r="E73" s="121"/>
      <c r="F73" s="121"/>
      <c r="G73" s="121"/>
      <c r="I73" s="99" t="str">
        <f>IF(ISBLANK(Staff!B73),"",Staff!B73)</f>
        <v/>
      </c>
      <c r="J73" s="93"/>
      <c r="K73" s="93"/>
      <c r="L73" s="93"/>
      <c r="M73" s="93"/>
      <c r="N73" s="93"/>
      <c r="O73" s="93"/>
      <c r="P73" s="93"/>
      <c r="Q73" s="94"/>
      <c r="R73" s="76"/>
      <c r="S73" s="74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41"/>
    </row>
    <row r="74" spans="1:110" ht="27" customHeight="1" thickBot="1" x14ac:dyDescent="0.3">
      <c r="B74" s="122"/>
      <c r="C74" s="122"/>
      <c r="D74" s="122"/>
      <c r="E74" s="123"/>
      <c r="F74" s="123"/>
      <c r="G74" s="123"/>
      <c r="I74" s="100" t="str">
        <f>IF(ISBLANK(Staff!B74),"",Staff!B74)</f>
        <v/>
      </c>
      <c r="J74" s="95"/>
      <c r="K74" s="95"/>
      <c r="L74" s="95"/>
      <c r="M74" s="95"/>
      <c r="N74" s="95"/>
      <c r="O74" s="95"/>
      <c r="P74" s="95"/>
      <c r="Q74" s="96"/>
      <c r="R74" s="78"/>
      <c r="S74" s="75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42"/>
    </row>
  </sheetData>
  <phoneticPr fontId="1" type="noConversion"/>
  <conditionalFormatting sqref="S4:DF4">
    <cfRule type="containsText" dxfId="26" priority="8" operator="containsText" text="Sun">
      <formula>NOT(ISERROR(SEARCH("Sun",S4)))</formula>
    </cfRule>
    <cfRule type="cellIs" dxfId="25" priority="9" operator="equal">
      <formula>"Sat"</formula>
    </cfRule>
    <cfRule type="cellIs" dxfId="24" priority="10" operator="equal">
      <formula>"SH"</formula>
    </cfRule>
  </conditionalFormatting>
  <conditionalFormatting sqref="S6:DF74">
    <cfRule type="notContainsBlanks" dxfId="23" priority="1">
      <formula>LEN(TRIM(S6))&gt;0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I114"/>
  <sheetViews>
    <sheetView topLeftCell="A82" zoomScale="75" zoomScaleNormal="75" workbookViewId="0">
      <pane xSplit="2" topLeftCell="C1" activePane="topRight" state="frozen"/>
      <selection pane="topRight" activeCell="E15" sqref="E15"/>
    </sheetView>
  </sheetViews>
  <sheetFormatPr defaultRowHeight="15.75" x14ac:dyDescent="0.25"/>
  <cols>
    <col min="1" max="1" width="8.42578125" style="1" customWidth="1"/>
    <col min="2" max="2" width="24" style="1" customWidth="1"/>
    <col min="3" max="3" width="20" style="1" customWidth="1"/>
    <col min="4" max="4" width="15.42578125" style="1" customWidth="1"/>
    <col min="5" max="5" width="17.7109375" style="1" customWidth="1"/>
    <col min="6" max="8" width="14.85546875" style="1" customWidth="1"/>
    <col min="9" max="9" width="20.7109375" style="1" customWidth="1"/>
    <col min="10" max="10" width="14.85546875" style="1" customWidth="1"/>
    <col min="11" max="11" width="4.7109375" style="1" customWidth="1"/>
    <col min="12" max="12" width="18.28515625" style="1" customWidth="1"/>
    <col min="13" max="13" width="7.42578125" style="1" customWidth="1"/>
    <col min="14" max="15" width="10" style="1" customWidth="1"/>
    <col min="16" max="16" width="8.28515625" style="1" customWidth="1"/>
    <col min="17" max="19" width="7" style="1" customWidth="1"/>
    <col min="20" max="101" width="6.85546875" style="1" customWidth="1"/>
    <col min="102" max="102" width="9.85546875" style="1" customWidth="1"/>
    <col min="103" max="16384" width="9.140625" style="1"/>
  </cols>
  <sheetData>
    <row r="1" spans="1:113" ht="21" x14ac:dyDescent="0.35">
      <c r="A1" s="22"/>
      <c r="B1" s="25" t="s">
        <v>281</v>
      </c>
      <c r="L1" s="25" t="s">
        <v>280</v>
      </c>
      <c r="P1" s="149"/>
      <c r="V1" s="150"/>
    </row>
    <row r="2" spans="1:113" ht="16.5" thickBot="1" x14ac:dyDescent="0.3">
      <c r="A2" s="22"/>
      <c r="L2" s="32" t="s">
        <v>78</v>
      </c>
      <c r="V2" s="57" t="s">
        <v>64</v>
      </c>
    </row>
    <row r="3" spans="1:113" x14ac:dyDescent="0.25">
      <c r="A3" s="22"/>
      <c r="B3" s="124" t="s">
        <v>58</v>
      </c>
      <c r="C3" s="147"/>
      <c r="D3" s="125"/>
      <c r="E3" s="126"/>
      <c r="F3" s="126"/>
      <c r="G3" s="126"/>
      <c r="H3" s="126"/>
      <c r="I3" s="126"/>
      <c r="J3" s="126"/>
      <c r="L3" s="35" t="s">
        <v>77</v>
      </c>
      <c r="M3" s="112" t="s">
        <v>84</v>
      </c>
      <c r="N3" s="13"/>
      <c r="O3" s="13"/>
      <c r="P3" s="13"/>
      <c r="Q3" s="13"/>
      <c r="R3" s="13"/>
      <c r="S3" s="45" t="s">
        <v>55</v>
      </c>
      <c r="T3" s="68"/>
      <c r="U3" s="81"/>
      <c r="V3" s="72" t="str">
        <f>IF(ISBLANK(V4),"",IF(ISNA(VLOOKUP(V4,InternalSetting!$A$30:$A$103,1,FALSE)),TEXT(V4,"ddd"),"SH"))</f>
        <v>Sun</v>
      </c>
      <c r="W3" s="72" t="str">
        <f>IF(ISBLANK(W4),"",IF(ISNA(VLOOKUP(W4,InternalSetting!$A$30:$A$103,1,FALSE)),TEXT(W4,"ddd"),"SH"))</f>
        <v>Mon</v>
      </c>
      <c r="X3" s="72" t="str">
        <f>IF(ISBLANK(X4),"",IF(ISNA(VLOOKUP(X4,InternalSetting!$A$30:$A$103,1,FALSE)),TEXT(X4,"ddd"),"SH"))</f>
        <v>Tue</v>
      </c>
      <c r="Y3" s="72" t="str">
        <f>IF(ISBLANK(Y4),"",IF(ISNA(VLOOKUP(Y4,InternalSetting!$A$30:$A$103,1,FALSE)),TEXT(Y4,"ddd"),"SH"))</f>
        <v>Wed</v>
      </c>
      <c r="Z3" s="72" t="str">
        <f>IF(ISBLANK(Z4),"",IF(ISNA(VLOOKUP(Z4,InternalSetting!$A$30:$A$103,1,FALSE)),TEXT(Z4,"ddd"),"SH"))</f>
        <v>Thu</v>
      </c>
      <c r="AA3" s="72" t="str">
        <f>IF(ISBLANK(AA4),"",IF(ISNA(VLOOKUP(AA4,InternalSetting!$A$30:$A$103,1,FALSE)),TEXT(AA4,"ddd"),"SH"))</f>
        <v>Fri</v>
      </c>
      <c r="AB3" s="72" t="str">
        <f>IF(ISBLANK(AB4),"",IF(ISNA(VLOOKUP(AB4,InternalSetting!$A$30:$A$103,1,FALSE)),TEXT(AB4,"ddd"),"SH"))</f>
        <v>Sat</v>
      </c>
      <c r="AC3" s="72" t="str">
        <f>IF(ISBLANK(AC4),"",IF(ISNA(VLOOKUP(AC4,InternalSetting!$A$30:$A$103,1,FALSE)),TEXT(AC4,"ddd"),"SH"))</f>
        <v>Sun</v>
      </c>
      <c r="AD3" s="72" t="str">
        <f>IF(ISBLANK(AD4),"",IF(ISNA(VLOOKUP(AD4,InternalSetting!$A$30:$A$103,1,FALSE)),TEXT(AD4,"ddd"),"SH"))</f>
        <v>Mon</v>
      </c>
      <c r="AE3" s="72" t="str">
        <f>IF(ISBLANK(AE4),"",IF(ISNA(VLOOKUP(AE4,InternalSetting!$A$30:$A$103,1,FALSE)),TEXT(AE4,"ddd"),"SH"))</f>
        <v>Tue</v>
      </c>
      <c r="AF3" s="72" t="str">
        <f>IF(ISBLANK(AF4),"",IF(ISNA(VLOOKUP(AF4,InternalSetting!$A$30:$A$103,1,FALSE)),TEXT(AF4,"ddd"),"SH"))</f>
        <v>Wed</v>
      </c>
      <c r="AG3" s="72" t="str">
        <f>IF(ISBLANK(AG4),"",IF(ISNA(VLOOKUP(AG4,InternalSetting!$A$30:$A$103,1,FALSE)),TEXT(AG4,"ddd"),"SH"))</f>
        <v>Thu</v>
      </c>
      <c r="AH3" s="72" t="str">
        <f>IF(ISBLANK(AH4),"",IF(ISNA(VLOOKUP(AH4,InternalSetting!$A$30:$A$103,1,FALSE)),TEXT(AH4,"ddd"),"SH"))</f>
        <v>Fri</v>
      </c>
      <c r="AI3" s="72" t="str">
        <f>IF(ISBLANK(AI4),"",IF(ISNA(VLOOKUP(AI4,InternalSetting!$A$30:$A$103,1,FALSE)),TEXT(AI4,"ddd"),"SH"))</f>
        <v>Sat</v>
      </c>
      <c r="AJ3" s="72" t="str">
        <f>IF(ISBLANK(AJ4),"",IF(ISNA(VLOOKUP(AJ4,InternalSetting!$A$30:$A$103,1,FALSE)),TEXT(AJ4,"ddd"),"SH"))</f>
        <v>Sun</v>
      </c>
      <c r="AK3" s="72" t="str">
        <f>IF(ISBLANK(AK4),"",IF(ISNA(VLOOKUP(AK4,InternalSetting!$A$30:$A$103,1,FALSE)),TEXT(AK4,"ddd"),"SH"))</f>
        <v>Mon</v>
      </c>
      <c r="AL3" s="72" t="str">
        <f>IF(ISBLANK(AL4),"",IF(ISNA(VLOOKUP(AL4,InternalSetting!$A$30:$A$103,1,FALSE)),TEXT(AL4,"ddd"),"SH"))</f>
        <v>Tue</v>
      </c>
      <c r="AM3" s="72" t="str">
        <f>IF(ISBLANK(AM4),"",IF(ISNA(VLOOKUP(AM4,InternalSetting!$A$30:$A$103,1,FALSE)),TEXT(AM4,"ddd"),"SH"))</f>
        <v>Wed</v>
      </c>
      <c r="AN3" s="72" t="str">
        <f>IF(ISBLANK(AN4),"",IF(ISNA(VLOOKUP(AN4,InternalSetting!$A$30:$A$103,1,FALSE)),TEXT(AN4,"ddd"),"SH"))</f>
        <v>Thu</v>
      </c>
      <c r="AO3" s="72" t="str">
        <f>IF(ISBLANK(AO4),"",IF(ISNA(VLOOKUP(AO4,InternalSetting!$A$30:$A$103,1,FALSE)),TEXT(AO4,"ddd"),"SH"))</f>
        <v>Fri</v>
      </c>
      <c r="AP3" s="72" t="str">
        <f>IF(ISBLANK(AP4),"",IF(ISNA(VLOOKUP(AP4,InternalSetting!$A$30:$A$103,1,FALSE)),TEXT(AP4,"ddd"),"SH"))</f>
        <v>Sat</v>
      </c>
      <c r="AQ3" s="72" t="str">
        <f>IF(ISBLANK(AQ4),"",IF(ISNA(VLOOKUP(AQ4,InternalSetting!$A$30:$A$103,1,FALSE)),TEXT(AQ4,"ddd"),"SH"))</f>
        <v>Sun</v>
      </c>
      <c r="AR3" s="72" t="str">
        <f>IF(ISBLANK(AR4),"",IF(ISNA(VLOOKUP(AR4,InternalSetting!$A$30:$A$103,1,FALSE)),TEXT(AR4,"ddd"),"SH"))</f>
        <v>Mon</v>
      </c>
      <c r="AS3" s="72" t="str">
        <f>IF(ISBLANK(AS4),"",IF(ISNA(VLOOKUP(AS4,InternalSetting!$A$30:$A$103,1,FALSE)),TEXT(AS4,"ddd"),"SH"))</f>
        <v>Tue</v>
      </c>
      <c r="AT3" s="72" t="str">
        <f>IF(ISBLANK(AT4),"",IF(ISNA(VLOOKUP(AT4,InternalSetting!$A$30:$A$103,1,FALSE)),TEXT(AT4,"ddd"),"SH"))</f>
        <v>SH</v>
      </c>
      <c r="AU3" s="72" t="str">
        <f>IF(ISBLANK(AU4),"",IF(ISNA(VLOOKUP(AU4,InternalSetting!$A$30:$A$103,1,FALSE)),TEXT(AU4,"ddd"),"SH"))</f>
        <v>SH</v>
      </c>
      <c r="AV3" s="72" t="str">
        <f>IF(ISBLANK(AV4),"",IF(ISNA(VLOOKUP(AV4,InternalSetting!$A$30:$A$103,1,FALSE)),TEXT(AV4,"ddd"),"SH"))</f>
        <v>Fri</v>
      </c>
      <c r="AW3" s="72" t="str">
        <f>IF(ISBLANK(AW4),"",IF(ISNA(VLOOKUP(AW4,InternalSetting!$A$30:$A$103,1,FALSE)),TEXT(AW4,"ddd"),"SH"))</f>
        <v>Sat</v>
      </c>
      <c r="AX3" s="72" t="str">
        <f>IF(ISBLANK(AX4),"",IF(ISNA(VLOOKUP(AX4,InternalSetting!$A$30:$A$103,1,FALSE)),TEXT(AX4,"ddd"),"SH"))</f>
        <v>Sun</v>
      </c>
      <c r="AY3" s="72" t="str">
        <f>IF(ISBLANK(AY4),"",IF(ISNA(VLOOKUP(AY4,InternalSetting!$A$30:$A$103,1,FALSE)),TEXT(AY4,"ddd"),"SH"))</f>
        <v>Mon</v>
      </c>
      <c r="AZ3" s="72" t="str">
        <f>IF(ISBLANK(AZ4),"",IF(ISNA(VLOOKUP(AZ4,InternalSetting!$A$30:$A$103,1,FALSE)),TEXT(AZ4,"ddd"),"SH"))</f>
        <v>Tue</v>
      </c>
      <c r="BA3" s="72" t="str">
        <f>IF(ISBLANK(BA4),"",IF(ISNA(VLOOKUP(BA4,InternalSetting!$A$30:$A$103,1,FALSE)),TEXT(BA4,"ddd"),"SH"))</f>
        <v/>
      </c>
      <c r="BB3" s="72" t="str">
        <f>IF(ISBLANK(BB4),"",IF(ISNA(VLOOKUP(BB4,InternalSetting!$A$30:$A$103,1,FALSE)),TEXT(BB4,"ddd"),"SH"))</f>
        <v/>
      </c>
      <c r="BC3" s="72" t="str">
        <f>IF(ISBLANK(BC4),"",IF(ISNA(VLOOKUP(BC4,InternalSetting!$A$30:$A$103,1,FALSE)),TEXT(BC4,"ddd"),"SH"))</f>
        <v/>
      </c>
      <c r="BD3" s="72" t="str">
        <f>IF(ISBLANK(BD4),"",IF(ISNA(VLOOKUP(BD4,InternalSetting!$A$30:$A$103,1,FALSE)),TEXT(BD4,"ddd"),"SH"))</f>
        <v/>
      </c>
      <c r="BE3" s="72" t="str">
        <f>IF(ISBLANK(BE4),"",IF(ISNA(VLOOKUP(BE4,InternalSetting!$A$30:$A$103,1,FALSE)),TEXT(BE4,"ddd"),"SH"))</f>
        <v/>
      </c>
      <c r="BF3" s="72" t="str">
        <f>IF(ISBLANK(BF4),"",IF(ISNA(VLOOKUP(BF4,InternalSetting!$A$30:$A$103,1,FALSE)),TEXT(BF4,"ddd"),"SH"))</f>
        <v/>
      </c>
      <c r="BG3" s="72" t="str">
        <f>IF(ISBLANK(BG4),"",IF(ISNA(VLOOKUP(BG4,InternalSetting!$A$30:$A$103,1,FALSE)),TEXT(BG4,"ddd"),"SH"))</f>
        <v/>
      </c>
      <c r="BH3" s="72" t="str">
        <f>IF(ISBLANK(BH4),"",IF(ISNA(VLOOKUP(BH4,InternalSetting!$A$30:$A$103,1,FALSE)),TEXT(BH4,"ddd"),"SH"))</f>
        <v/>
      </c>
      <c r="BI3" s="72" t="str">
        <f>IF(ISBLANK(BI4),"",IF(ISNA(VLOOKUP(BI4,InternalSetting!$A$30:$A$103,1,FALSE)),TEXT(BI4,"ddd"),"SH"))</f>
        <v/>
      </c>
      <c r="BJ3" s="72" t="str">
        <f>IF(ISBLANK(BJ4),"",IF(ISNA(VLOOKUP(BJ4,InternalSetting!$A$30:$A$103,1,FALSE)),TEXT(BJ4,"ddd"),"SH"))</f>
        <v/>
      </c>
      <c r="BK3" s="72" t="str">
        <f>IF(ISBLANK(BK4),"",IF(ISNA(VLOOKUP(BK4,InternalSetting!$A$30:$A$103,1,FALSE)),TEXT(BK4,"ddd"),"SH"))</f>
        <v/>
      </c>
      <c r="BL3" s="72" t="str">
        <f>IF(ISBLANK(BL4),"",IF(ISNA(VLOOKUP(BL4,InternalSetting!$A$30:$A$103,1,FALSE)),TEXT(BL4,"ddd"),"SH"))</f>
        <v/>
      </c>
      <c r="BM3" s="72" t="str">
        <f>IF(ISBLANK(BM4),"",IF(ISNA(VLOOKUP(BM4,InternalSetting!$A$30:$A$103,1,FALSE)),TEXT(BM4,"ddd"),"SH"))</f>
        <v/>
      </c>
      <c r="BN3" s="72" t="str">
        <f>IF(ISBLANK(BN4),"",IF(ISNA(VLOOKUP(BN4,InternalSetting!$A$30:$A$103,1,FALSE)),TEXT(BN4,"ddd"),"SH"))</f>
        <v/>
      </c>
      <c r="BO3" s="72" t="str">
        <f>IF(ISBLANK(BO4),"",IF(ISNA(VLOOKUP(BO4,InternalSetting!$A$30:$A$103,1,FALSE)),TEXT(BO4,"ddd"),"SH"))</f>
        <v/>
      </c>
      <c r="BP3" s="72" t="str">
        <f>IF(ISBLANK(BP4),"",IF(ISNA(VLOOKUP(BP4,InternalSetting!$A$30:$A$103,1,FALSE)),TEXT(BP4,"ddd"),"SH"))</f>
        <v/>
      </c>
      <c r="BQ3" s="72" t="str">
        <f>IF(ISBLANK(BQ4),"",IF(ISNA(VLOOKUP(BQ4,InternalSetting!$A$30:$A$103,1,FALSE)),TEXT(BQ4,"ddd"),"SH"))</f>
        <v/>
      </c>
      <c r="BR3" s="72" t="str">
        <f>IF(ISBLANK(BR4),"",IF(ISNA(VLOOKUP(BR4,InternalSetting!$A$30:$A$103,1,FALSE)),TEXT(BR4,"ddd"),"SH"))</f>
        <v/>
      </c>
      <c r="BS3" s="72" t="str">
        <f>IF(ISBLANK(BS4),"",IF(ISNA(VLOOKUP(BS4,InternalSetting!$A$30:$A$103,1,FALSE)),TEXT(BS4,"ddd"),"SH"))</f>
        <v/>
      </c>
      <c r="BT3" s="72" t="str">
        <f>IF(ISBLANK(BT4),"",IF(ISNA(VLOOKUP(BT4,InternalSetting!$A$30:$A$103,1,FALSE)),TEXT(BT4,"ddd"),"SH"))</f>
        <v/>
      </c>
      <c r="BU3" s="72" t="str">
        <f>IF(ISBLANK(BU4),"",IF(ISNA(VLOOKUP(BU4,InternalSetting!$A$30:$A$103,1,FALSE)),TEXT(BU4,"ddd"),"SH"))</f>
        <v/>
      </c>
      <c r="BV3" s="72" t="str">
        <f>IF(ISBLANK(BV4),"",IF(ISNA(VLOOKUP(BV4,InternalSetting!$A$30:$A$103,1,FALSE)),TEXT(BV4,"ddd"),"SH"))</f>
        <v/>
      </c>
      <c r="BW3" s="72" t="str">
        <f>IF(ISBLANK(BW4),"",IF(ISNA(VLOOKUP(BW4,InternalSetting!$A$30:$A$103,1,FALSE)),TEXT(BW4,"ddd"),"SH"))</f>
        <v/>
      </c>
      <c r="BX3" s="72" t="str">
        <f>IF(ISBLANK(BX4),"",IF(ISNA(VLOOKUP(BX4,InternalSetting!$A$30:$A$103,1,FALSE)),TEXT(BX4,"ddd"),"SH"))</f>
        <v/>
      </c>
      <c r="BY3" s="72" t="str">
        <f>IF(ISBLANK(BY4),"",IF(ISNA(VLOOKUP(BY4,InternalSetting!$A$30:$A$103,1,FALSE)),TEXT(BY4,"ddd"),"SH"))</f>
        <v/>
      </c>
      <c r="BZ3" s="72" t="str">
        <f>IF(ISBLANK(BZ4),"",IF(ISNA(VLOOKUP(BZ4,InternalSetting!$A$30:$A$103,1,FALSE)),TEXT(BZ4,"ddd"),"SH"))</f>
        <v/>
      </c>
      <c r="CA3" s="72" t="str">
        <f>IF(ISBLANK(CA4),"",IF(ISNA(VLOOKUP(CA4,InternalSetting!$A$30:$A$103,1,FALSE)),TEXT(CA4,"ddd"),"SH"))</f>
        <v/>
      </c>
      <c r="CB3" s="72" t="str">
        <f>IF(ISBLANK(CB4),"",IF(ISNA(VLOOKUP(CB4,InternalSetting!$A$30:$A$103,1,FALSE)),TEXT(CB4,"ddd"),"SH"))</f>
        <v/>
      </c>
      <c r="CC3" s="72" t="str">
        <f>IF(ISBLANK(CC4),"",IF(ISNA(VLOOKUP(CC4,InternalSetting!$A$30:$A$103,1,FALSE)),TEXT(CC4,"ddd"),"SH"))</f>
        <v/>
      </c>
      <c r="CD3" s="72" t="str">
        <f>IF(ISBLANK(CD4),"",IF(ISNA(VLOOKUP(CD4,InternalSetting!$A$30:$A$103,1,FALSE)),TEXT(CD4,"ddd"),"SH"))</f>
        <v/>
      </c>
      <c r="CE3" s="72" t="str">
        <f>IF(ISBLANK(CE4),"",IF(ISNA(VLOOKUP(CE4,InternalSetting!$A$30:$A$103,1,FALSE)),TEXT(CE4,"ddd"),"SH"))</f>
        <v/>
      </c>
      <c r="CF3" s="72" t="str">
        <f>IF(ISBLANK(CF4),"",IF(ISNA(VLOOKUP(CF4,InternalSetting!$A$30:$A$103,1,FALSE)),TEXT(CF4,"ddd"),"SH"))</f>
        <v/>
      </c>
      <c r="CG3" s="72" t="str">
        <f>IF(ISBLANK(CG4),"",IF(ISNA(VLOOKUP(CG4,InternalSetting!$A$30:$A$103,1,FALSE)),TEXT(CG4,"ddd"),"SH"))</f>
        <v/>
      </c>
      <c r="CH3" s="72" t="str">
        <f>IF(ISBLANK(CH4),"",IF(ISNA(VLOOKUP(CH4,InternalSetting!$A$30:$A$103,1,FALSE)),TEXT(CH4,"ddd"),"SH"))</f>
        <v/>
      </c>
      <c r="CI3" s="72" t="str">
        <f>IF(ISBLANK(CI4),"",IF(ISNA(VLOOKUP(CI4,InternalSetting!$A$30:$A$103,1,FALSE)),TEXT(CI4,"ddd"),"SH"))</f>
        <v/>
      </c>
      <c r="CJ3" s="72" t="str">
        <f>IF(ISBLANK(CJ4),"",IF(ISNA(VLOOKUP(CJ4,InternalSetting!$A$30:$A$103,1,FALSE)),TEXT(CJ4,"ddd"),"SH"))</f>
        <v/>
      </c>
      <c r="CK3" s="72" t="str">
        <f>IF(ISBLANK(CK4),"",IF(ISNA(VLOOKUP(CK4,InternalSetting!$A$30:$A$103,1,FALSE)),TEXT(CK4,"ddd"),"SH"))</f>
        <v/>
      </c>
      <c r="CL3" s="72" t="str">
        <f>IF(ISBLANK(CL4),"",IF(ISNA(VLOOKUP(CL4,InternalSetting!$A$30:$A$103,1,FALSE)),TEXT(CL4,"ddd"),"SH"))</f>
        <v/>
      </c>
      <c r="CM3" s="72" t="str">
        <f>IF(ISBLANK(CM4),"",IF(ISNA(VLOOKUP(CM4,InternalSetting!$A$30:$A$103,1,FALSE)),TEXT(CM4,"ddd"),"SH"))</f>
        <v/>
      </c>
      <c r="CN3" s="72" t="str">
        <f>IF(ISBLANK(CN4),"",IF(ISNA(VLOOKUP(CN4,InternalSetting!$A$30:$A$103,1,FALSE)),TEXT(CN4,"ddd"),"SH"))</f>
        <v/>
      </c>
      <c r="CO3" s="72" t="str">
        <f>IF(ISBLANK(CO4),"",IF(ISNA(VLOOKUP(CO4,InternalSetting!$A$30:$A$103,1,FALSE)),TEXT(CO4,"ddd"),"SH"))</f>
        <v/>
      </c>
      <c r="CP3" s="72" t="str">
        <f>IF(ISBLANK(CP4),"",IF(ISNA(VLOOKUP(CP4,InternalSetting!$A$30:$A$103,1,FALSE)),TEXT(CP4,"ddd"),"SH"))</f>
        <v/>
      </c>
      <c r="CQ3" s="72" t="str">
        <f>IF(ISBLANK(CQ4),"",IF(ISNA(VLOOKUP(CQ4,InternalSetting!$A$30:$A$103,1,FALSE)),TEXT(CQ4,"ddd"),"SH"))</f>
        <v/>
      </c>
      <c r="CR3" s="72" t="str">
        <f>IF(ISBLANK(CR4),"",IF(ISNA(VLOOKUP(CR4,InternalSetting!$A$30:$A$103,1,FALSE)),TEXT(CR4,"ddd"),"SH"))</f>
        <v/>
      </c>
      <c r="CS3" s="72" t="str">
        <f>IF(ISBLANK(CS4),"",IF(ISNA(VLOOKUP(CS4,InternalSetting!$A$30:$A$103,1,FALSE)),TEXT(CS4,"ddd"),"SH"))</f>
        <v/>
      </c>
      <c r="CT3" s="72" t="str">
        <f>IF(ISBLANK(CT4),"",IF(ISNA(VLOOKUP(CT4,InternalSetting!$A$30:$A$103,1,FALSE)),TEXT(CT4,"ddd"),"SH"))</f>
        <v/>
      </c>
      <c r="CU3" s="72" t="str">
        <f>IF(ISBLANK(CU4),"",IF(ISNA(VLOOKUP(CU4,InternalSetting!$A$30:$A$103,1,FALSE)),TEXT(CU4,"ddd"),"SH"))</f>
        <v/>
      </c>
      <c r="CV3" s="72" t="str">
        <f>IF(ISBLANK(CV4),"",IF(ISNA(VLOOKUP(CV4,InternalSetting!$A$30:$A$103,1,FALSE)),TEXT(CV4,"ddd"),"SH"))</f>
        <v/>
      </c>
      <c r="CW3" s="72" t="str">
        <f>IF(ISBLANK(CW4),"",IF(ISNA(VLOOKUP(CW4,InternalSetting!$A$30:$A$103,1,FALSE)),TEXT(CW4,"ddd"),"SH"))</f>
        <v/>
      </c>
      <c r="CX3" s="72" t="str">
        <f>IF(ISBLANK(CX4),"",IF(ISNA(VLOOKUP(CX4,InternalSetting!$A$30:$A$103,1,FALSE)),TEXT(CX4,"ddd"),"SH"))</f>
        <v/>
      </c>
      <c r="CY3" s="72" t="str">
        <f>IF(ISBLANK(CY4),"",IF(ISNA(VLOOKUP(CY4,InternalSetting!$A$30:$A$103,1,FALSE)),TEXT(CY4,"ddd"),"SH"))</f>
        <v/>
      </c>
      <c r="CZ3" s="72" t="str">
        <f>IF(ISBLANK(CZ4),"",IF(ISNA(VLOOKUP(CZ4,InternalSetting!$A$30:$A$103,1,FALSE)),TEXT(CZ4,"ddd"),"SH"))</f>
        <v/>
      </c>
      <c r="DA3" s="72" t="str">
        <f>IF(ISBLANK(DA4),"",IF(ISNA(VLOOKUP(DA4,InternalSetting!$A$30:$A$103,1,FALSE)),TEXT(DA4,"ddd"),"SH"))</f>
        <v/>
      </c>
      <c r="DB3" s="72" t="str">
        <f>IF(ISBLANK(DB4),"",IF(ISNA(VLOOKUP(DB4,InternalSetting!$A$30:$A$103,1,FALSE)),TEXT(DB4,"ddd"),"SH"))</f>
        <v/>
      </c>
      <c r="DC3" s="72" t="str">
        <f>IF(ISBLANK(DC4),"",IF(ISNA(VLOOKUP(DC4,InternalSetting!$A$30:$A$103,1,FALSE)),TEXT(DC4,"ddd"),"SH"))</f>
        <v/>
      </c>
      <c r="DD3" s="72" t="str">
        <f>IF(ISBLANK(DD4),"",IF(ISNA(VLOOKUP(DD4,InternalSetting!$A$30:$A$103,1,FALSE)),TEXT(DD4,"ddd"),"SH"))</f>
        <v/>
      </c>
      <c r="DE3" s="72" t="str">
        <f>IF(ISBLANK(DE4),"",IF(ISNA(VLOOKUP(DE4,InternalSetting!$A$30:$A$103,1,FALSE)),TEXT(DE4,"ddd"),"SH"))</f>
        <v/>
      </c>
      <c r="DF3" s="72" t="str">
        <f>IF(ISBLANK(DF4),"",IF(ISNA(VLOOKUP(DF4,InternalSetting!$A$30:$A$103,1,FALSE)),TEXT(DF4,"ddd"),"SH"))</f>
        <v/>
      </c>
      <c r="DG3" s="72" t="str">
        <f>IF(ISBLANK(DG4),"",IF(ISNA(VLOOKUP(DG4,InternalSetting!$A$30:$A$103,1,FALSE)),TEXT(DG4,"ddd"),"SH"))</f>
        <v/>
      </c>
      <c r="DH3" s="72" t="str">
        <f>IF(ISBLANK(DH4),"",IF(ISNA(VLOOKUP(DH4,InternalSetting!$A$30:$A$103,1,FALSE)),TEXT(DH4,"ddd"),"SH"))</f>
        <v/>
      </c>
      <c r="DI3" s="72" t="str">
        <f>IF(ISBLANK(DI4),"",IF(ISNA(VLOOKUP(DI4,InternalSetting!$A$30:$A$103,1,FALSE)),TEXT(DI4,"ddd"),"SH"))</f>
        <v/>
      </c>
    </row>
    <row r="4" spans="1:113" x14ac:dyDescent="0.25">
      <c r="A4" s="22"/>
      <c r="B4" s="24" t="s">
        <v>46</v>
      </c>
      <c r="C4" s="24" t="s">
        <v>47</v>
      </c>
      <c r="D4" s="24" t="s">
        <v>65</v>
      </c>
      <c r="E4" s="24" t="s">
        <v>286</v>
      </c>
      <c r="F4" s="24" t="s">
        <v>287</v>
      </c>
      <c r="G4" s="24" t="s">
        <v>288</v>
      </c>
      <c r="H4" s="24" t="s">
        <v>289</v>
      </c>
      <c r="I4" s="24" t="s">
        <v>290</v>
      </c>
      <c r="J4" s="24" t="s">
        <v>89</v>
      </c>
      <c r="L4" s="62" t="s">
        <v>46</v>
      </c>
      <c r="M4" s="26" t="s">
        <v>43</v>
      </c>
      <c r="N4" s="18" t="s">
        <v>48</v>
      </c>
      <c r="O4" s="18" t="s">
        <v>49</v>
      </c>
      <c r="P4" s="18" t="s">
        <v>50</v>
      </c>
      <c r="Q4" s="18" t="s">
        <v>51</v>
      </c>
      <c r="R4" s="18" t="s">
        <v>52</v>
      </c>
      <c r="S4" s="18" t="s">
        <v>53</v>
      </c>
      <c r="T4" s="69" t="s">
        <v>54</v>
      </c>
      <c r="U4" s="77"/>
      <c r="V4" s="73">
        <f>Period!$B$4</f>
        <v>45627</v>
      </c>
      <c r="W4" s="27">
        <f>IF(V4="","",IF(V4+1&gt;Period!$B$5,"",V4+1))</f>
        <v>45628</v>
      </c>
      <c r="X4" s="27">
        <f>IF(W4="","",IF(W4+1&gt;Period!$B$5,"",W4+1))</f>
        <v>45629</v>
      </c>
      <c r="Y4" s="27">
        <f>IF(X4="","",IF(X4+1&gt;Period!$B$5,"",X4+1))</f>
        <v>45630</v>
      </c>
      <c r="Z4" s="27">
        <f>IF(Y4="","",IF(Y4+1&gt;Period!$B$5,"",Y4+1))</f>
        <v>45631</v>
      </c>
      <c r="AA4" s="27">
        <f>IF(Z4="","",IF(Z4+1&gt;Period!$B$5,"",Z4+1))</f>
        <v>45632</v>
      </c>
      <c r="AB4" s="27">
        <f>IF(AA4="","",IF(AA4+1&gt;Period!$B$5,"",AA4+1))</f>
        <v>45633</v>
      </c>
      <c r="AC4" s="27">
        <f>IF(AB4="","",IF(AB4+1&gt;Period!$B$5,"",AB4+1))</f>
        <v>45634</v>
      </c>
      <c r="AD4" s="27">
        <f>IF(AC4="","",IF(AC4+1&gt;Period!$B$5,"",AC4+1))</f>
        <v>45635</v>
      </c>
      <c r="AE4" s="27">
        <f>IF(AD4="","",IF(AD4+1&gt;Period!$B$5,"",AD4+1))</f>
        <v>45636</v>
      </c>
      <c r="AF4" s="27">
        <f>IF(AE4="","",IF(AE4+1&gt;Period!$B$5,"",AE4+1))</f>
        <v>45637</v>
      </c>
      <c r="AG4" s="27">
        <f>IF(AF4="","",IF(AF4+1&gt;Period!$B$5,"",AF4+1))</f>
        <v>45638</v>
      </c>
      <c r="AH4" s="27">
        <f>IF(AG4="","",IF(AG4+1&gt;Period!$B$5,"",AG4+1))</f>
        <v>45639</v>
      </c>
      <c r="AI4" s="27">
        <f>IF(AH4="","",IF(AH4+1&gt;Period!$B$5,"",AH4+1))</f>
        <v>45640</v>
      </c>
      <c r="AJ4" s="27">
        <f>IF(AI4="","",IF(AI4+1&gt;Period!$B$5,"",AI4+1))</f>
        <v>45641</v>
      </c>
      <c r="AK4" s="27">
        <f>IF(AJ4="","",IF(AJ4+1&gt;Period!$B$5,"",AJ4+1))</f>
        <v>45642</v>
      </c>
      <c r="AL4" s="27">
        <f>IF(AK4="","",IF(AK4+1&gt;Period!$B$5,"",AK4+1))</f>
        <v>45643</v>
      </c>
      <c r="AM4" s="27">
        <f>IF(AL4="","",IF(AL4+1&gt;Period!$B$5,"",AL4+1))</f>
        <v>45644</v>
      </c>
      <c r="AN4" s="27">
        <f>IF(AM4="","",IF(AM4+1&gt;Period!$B$5,"",AM4+1))</f>
        <v>45645</v>
      </c>
      <c r="AO4" s="27">
        <f>IF(AN4="","",IF(AN4+1&gt;Period!$B$5,"",AN4+1))</f>
        <v>45646</v>
      </c>
      <c r="AP4" s="27">
        <f>IF(AO4="","",IF(AO4+1&gt;Period!$B$5,"",AO4+1))</f>
        <v>45647</v>
      </c>
      <c r="AQ4" s="27">
        <f>IF(AP4="","",IF(AP4+1&gt;Period!$B$5,"",AP4+1))</f>
        <v>45648</v>
      </c>
      <c r="AR4" s="27">
        <f>IF(AQ4="","",IF(AQ4+1&gt;Period!$B$5,"",AQ4+1))</f>
        <v>45649</v>
      </c>
      <c r="AS4" s="27">
        <f>IF(AR4="","",IF(AR4+1&gt;Period!$B$5,"",AR4+1))</f>
        <v>45650</v>
      </c>
      <c r="AT4" s="27">
        <f>IF(AS4="","",IF(AS4+1&gt;Period!$B$5,"",AS4+1))</f>
        <v>45651</v>
      </c>
      <c r="AU4" s="27">
        <f>IF(AT4="","",IF(AT4+1&gt;Period!$B$5,"",AT4+1))</f>
        <v>45652</v>
      </c>
      <c r="AV4" s="27">
        <f>IF(AU4="","",IF(AU4+1&gt;Period!$B$5,"",AU4+1))</f>
        <v>45653</v>
      </c>
      <c r="AW4" s="27">
        <f>IF(AV4="","",IF(AV4+1&gt;Period!$B$5,"",AV4+1))</f>
        <v>45654</v>
      </c>
      <c r="AX4" s="27">
        <f>IF(AW4="","",IF(AW4+1&gt;Period!$B$5,"",AW4+1))</f>
        <v>45655</v>
      </c>
      <c r="AY4" s="27">
        <f>IF(AX4="","",IF(AX4+1&gt;Period!$B$5,"",AX4+1))</f>
        <v>45656</v>
      </c>
      <c r="AZ4" s="27">
        <f>IF(AY4="","",IF(AY4+1&gt;Period!$B$5,"",AY4+1))</f>
        <v>45657</v>
      </c>
      <c r="BA4" s="27" t="str">
        <f>IF(AZ4="","",IF(AZ4+1&gt;Period!$B$5,"",AZ4+1))</f>
        <v/>
      </c>
      <c r="BB4" s="27" t="str">
        <f>IF(BA4="","",IF(BA4+1&gt;Period!$B$5,"",BA4+1))</f>
        <v/>
      </c>
      <c r="BC4" s="27" t="str">
        <f>IF(BB4="","",IF(BB4+1&gt;Period!$B$5,"",BB4+1))</f>
        <v/>
      </c>
      <c r="BD4" s="27" t="str">
        <f>IF(BC4="","",IF(BC4+1&gt;Period!$B$5,"",BC4+1))</f>
        <v/>
      </c>
      <c r="BE4" s="27" t="str">
        <f>IF(BD4="","",IF(BD4+1&gt;Period!$B$5,"",BD4+1))</f>
        <v/>
      </c>
      <c r="BF4" s="27" t="str">
        <f>IF(BE4="","",IF(BE4+1&gt;Period!$B$5,"",BE4+1))</f>
        <v/>
      </c>
      <c r="BG4" s="27" t="str">
        <f>IF(BF4="","",IF(BF4+1&gt;Period!$B$5,"",BF4+1))</f>
        <v/>
      </c>
      <c r="BH4" s="27" t="str">
        <f>IF(BG4="","",IF(BG4+1&gt;Period!$B$5,"",BG4+1))</f>
        <v/>
      </c>
      <c r="BI4" s="27" t="str">
        <f>IF(BH4="","",IF(BH4+1&gt;Period!$B$5,"",BH4+1))</f>
        <v/>
      </c>
      <c r="BJ4" s="27" t="str">
        <f>IF(BI4="","",IF(BI4+1&gt;Period!$B$5,"",BI4+1))</f>
        <v/>
      </c>
      <c r="BK4" s="27" t="str">
        <f>IF(BJ4="","",IF(BJ4+1&gt;Period!$B$5,"",BJ4+1))</f>
        <v/>
      </c>
      <c r="BL4" s="27" t="str">
        <f>IF(BK4="","",IF(BK4+1&gt;Period!$B$5,"",BK4+1))</f>
        <v/>
      </c>
      <c r="BM4" s="27" t="str">
        <f>IF(BL4="","",IF(BL4+1&gt;Period!$B$5,"",BL4+1))</f>
        <v/>
      </c>
      <c r="BN4" s="27" t="str">
        <f>IF(BM4="","",IF(BM4+1&gt;Period!$B$5,"",BM4+1))</f>
        <v/>
      </c>
      <c r="BO4" s="27" t="str">
        <f>IF(BN4="","",IF(BN4+1&gt;Period!$B$5,"",BN4+1))</f>
        <v/>
      </c>
      <c r="BP4" s="27" t="str">
        <f>IF(BO4="","",IF(BO4+1&gt;Period!$B$5,"",BO4+1))</f>
        <v/>
      </c>
      <c r="BQ4" s="27" t="str">
        <f>IF(BP4="","",IF(BP4+1&gt;Period!$B$5,"",BP4+1))</f>
        <v/>
      </c>
      <c r="BR4" s="27" t="str">
        <f>IF(BQ4="","",IF(BQ4+1&gt;Period!$B$5,"",BQ4+1))</f>
        <v/>
      </c>
      <c r="BS4" s="27" t="str">
        <f>IF(BR4="","",IF(BR4+1&gt;Period!$B$5,"",BR4+1))</f>
        <v/>
      </c>
      <c r="BT4" s="27" t="str">
        <f>IF(BS4="","",IF(BS4+1&gt;Period!$B$5,"",BS4+1))</f>
        <v/>
      </c>
      <c r="BU4" s="27" t="str">
        <f>IF(BT4="","",IF(BT4+1&gt;Period!$B$5,"",BT4+1))</f>
        <v/>
      </c>
      <c r="BV4" s="27" t="str">
        <f>IF(BU4="","",IF(BU4+1&gt;Period!$B$5,"",BU4+1))</f>
        <v/>
      </c>
      <c r="BW4" s="27" t="str">
        <f>IF(BV4="","",IF(BV4+1&gt;Period!$B$5,"",BV4+1))</f>
        <v/>
      </c>
      <c r="BX4" s="27" t="str">
        <f>IF(BW4="","",IF(BW4+1&gt;Period!$B$5,"",BW4+1))</f>
        <v/>
      </c>
      <c r="BY4" s="27" t="str">
        <f>IF(BX4="","",IF(BX4+1&gt;Period!$B$5,"",BX4+1))</f>
        <v/>
      </c>
      <c r="BZ4" s="27" t="str">
        <f>IF(BY4="","",IF(BY4+1&gt;Period!$B$5,"",BY4+1))</f>
        <v/>
      </c>
      <c r="CA4" s="27" t="str">
        <f>IF(BZ4="","",IF(BZ4+1&gt;Period!$B$5,"",BZ4+1))</f>
        <v/>
      </c>
      <c r="CB4" s="27" t="str">
        <f>IF(CA4="","",IF(CA4+1&gt;Period!$B$5,"",CA4+1))</f>
        <v/>
      </c>
      <c r="CC4" s="27" t="str">
        <f>IF(CB4="","",IF(CB4+1&gt;Period!$B$5,"",CB4+1))</f>
        <v/>
      </c>
      <c r="CD4" s="27" t="str">
        <f>IF(CC4="","",IF(CC4+1&gt;Period!$B$5,"",CC4+1))</f>
        <v/>
      </c>
      <c r="CE4" s="27" t="str">
        <f>IF(CD4="","",IF(CD4+1&gt;Period!$B$5,"",CD4+1))</f>
        <v/>
      </c>
      <c r="CF4" s="27" t="str">
        <f>IF(CE4="","",IF(CE4+1&gt;Period!$B$5,"",CE4+1))</f>
        <v/>
      </c>
      <c r="CG4" s="27" t="str">
        <f>IF(CF4="","",IF(CF4+1&gt;Period!$B$5,"",CF4+1))</f>
        <v/>
      </c>
      <c r="CH4" s="27" t="str">
        <f>IF(CG4="","",IF(CG4+1&gt;Period!$B$5,"",CG4+1))</f>
        <v/>
      </c>
      <c r="CI4" s="27" t="str">
        <f>IF(CH4="","",IF(CH4+1&gt;Period!$B$5,"",CH4+1))</f>
        <v/>
      </c>
      <c r="CJ4" s="27" t="str">
        <f>IF(CI4="","",IF(CI4+1&gt;Period!$B$5,"",CI4+1))</f>
        <v/>
      </c>
      <c r="CK4" s="27" t="str">
        <f>IF(CJ4="","",IF(CJ4+1&gt;Period!$B$5,"",CJ4+1))</f>
        <v/>
      </c>
      <c r="CL4" s="27" t="str">
        <f>IF(CK4="","",IF(CK4+1&gt;Period!$B$5,"",CK4+1))</f>
        <v/>
      </c>
      <c r="CM4" s="27" t="str">
        <f>IF(CL4="","",IF(CL4+1&gt;Period!$B$5,"",CL4+1))</f>
        <v/>
      </c>
      <c r="CN4" s="27" t="str">
        <f>IF(CM4="","",IF(CM4+1&gt;Period!$B$5,"",CM4+1))</f>
        <v/>
      </c>
      <c r="CO4" s="27" t="str">
        <f>IF(CN4="","",IF(CN4+1&gt;Period!$B$5,"",CN4+1))</f>
        <v/>
      </c>
      <c r="CP4" s="27" t="str">
        <f>IF(CO4="","",IF(CO4+1&gt;Period!$B$5,"",CO4+1))</f>
        <v/>
      </c>
      <c r="CQ4" s="27" t="str">
        <f>IF(CP4="","",IF(CP4+1&gt;Period!$B$5,"",CP4+1))</f>
        <v/>
      </c>
      <c r="CR4" s="27" t="str">
        <f>IF(CQ4="","",IF(CQ4+1&gt;Period!$B$5,"",CQ4+1))</f>
        <v/>
      </c>
      <c r="CS4" s="27" t="str">
        <f>IF(CR4="","",IF(CR4+1&gt;Period!$B$5,"",CR4+1))</f>
        <v/>
      </c>
      <c r="CT4" s="27" t="str">
        <f>IF(CS4="","",IF(CS4+1&gt;Period!$B$5,"",CS4+1))</f>
        <v/>
      </c>
      <c r="CU4" s="27" t="str">
        <f>IF(CT4="","",IF(CT4+1&gt;Period!$B$5,"",CT4+1))</f>
        <v/>
      </c>
      <c r="CV4" s="27" t="str">
        <f>IF(CU4="","",IF(CU4+1&gt;Period!$B$5,"",CU4+1))</f>
        <v/>
      </c>
      <c r="CW4" s="27" t="str">
        <f>IF(CV4="","",IF(CV4+1&gt;Period!$B$5,"",CV4+1))</f>
        <v/>
      </c>
      <c r="CX4" s="27" t="str">
        <f>IF(CW4="","",IF(CW4+1&gt;Period!$B$5,"",CW4+1))</f>
        <v/>
      </c>
      <c r="CY4" s="27" t="str">
        <f>IF(CX4="","",IF(CX4+1&gt;Period!$B$5,"",CX4+1))</f>
        <v/>
      </c>
      <c r="CZ4" s="27" t="str">
        <f>IF(CY4="","",IF(CY4+1&gt;Period!$B$5,"",CY4+1))</f>
        <v/>
      </c>
      <c r="DA4" s="27" t="str">
        <f>IF(CZ4="","",IF(CZ4+1&gt;Period!$B$5,"",CZ4+1))</f>
        <v/>
      </c>
      <c r="DB4" s="27" t="str">
        <f>IF(DA4="","",IF(DA4+1&gt;Period!$B$5,"",DA4+1))</f>
        <v/>
      </c>
      <c r="DC4" s="27" t="str">
        <f>IF(DB4="","",IF(DB4+1&gt;Period!$B$5,"",DB4+1))</f>
        <v/>
      </c>
      <c r="DD4" s="27" t="str">
        <f>IF(DC4="","",IF(DC4+1&gt;Period!$B$5,"",DC4+1))</f>
        <v/>
      </c>
      <c r="DE4" s="27" t="str">
        <f>IF(DD4="","",IF(DD4+1&gt;Period!$B$5,"",DD4+1))</f>
        <v/>
      </c>
      <c r="DF4" s="27" t="str">
        <f>IF(DE4="","",IF(DE4+1&gt;Period!$B$5,"",DE4+1))</f>
        <v/>
      </c>
      <c r="DG4" s="27" t="str">
        <f>IF(DF4="","",IF(DF4+1&gt;Period!$B$5,"",DF4+1))</f>
        <v/>
      </c>
      <c r="DH4" s="27" t="str">
        <f>IF(DG4="","",IF(DG4+1&gt;Period!$B$5,"",DG4+1))</f>
        <v/>
      </c>
      <c r="DI4" s="47" t="str">
        <f>IF(DH4="","",IF(DH4+1&gt;Period!$B$5,"",DH4+1))</f>
        <v/>
      </c>
    </row>
    <row r="5" spans="1:113" x14ac:dyDescent="0.25">
      <c r="A5" s="22"/>
      <c r="B5" s="92" t="s">
        <v>331</v>
      </c>
      <c r="C5" s="92" t="s">
        <v>0</v>
      </c>
      <c r="D5" s="92" t="s">
        <v>274</v>
      </c>
      <c r="E5" s="92" t="s">
        <v>332</v>
      </c>
      <c r="F5" s="92"/>
      <c r="G5" s="92"/>
      <c r="H5" s="92"/>
      <c r="I5" s="92"/>
      <c r="J5" s="92">
        <v>1</v>
      </c>
      <c r="L5" s="101" t="str">
        <f>IF(ISBLANK(Duty!B5),"",Duty!B5)</f>
        <v>H1</v>
      </c>
      <c r="M5" s="97">
        <v>1</v>
      </c>
      <c r="N5" s="97">
        <v>1</v>
      </c>
      <c r="O5" s="97">
        <v>1</v>
      </c>
      <c r="P5" s="97">
        <v>1</v>
      </c>
      <c r="Q5" s="97">
        <v>1</v>
      </c>
      <c r="R5" s="97">
        <v>1</v>
      </c>
      <c r="S5" s="97">
        <v>1</v>
      </c>
      <c r="T5" s="98">
        <v>1</v>
      </c>
      <c r="U5" s="82"/>
      <c r="V5" s="7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36"/>
    </row>
    <row r="6" spans="1:113" x14ac:dyDescent="0.25">
      <c r="A6" s="22"/>
      <c r="B6" s="92" t="s">
        <v>333</v>
      </c>
      <c r="C6" s="92" t="s">
        <v>0</v>
      </c>
      <c r="D6" s="92" t="s">
        <v>274</v>
      </c>
      <c r="E6" s="92" t="s">
        <v>332</v>
      </c>
      <c r="F6" s="92"/>
      <c r="G6" s="92"/>
      <c r="H6" s="92"/>
      <c r="I6" s="92"/>
      <c r="J6" s="92">
        <v>1</v>
      </c>
      <c r="L6" s="101" t="str">
        <f>IF(ISBLANK(Duty!B6),"",Duty!B6)</f>
        <v>H2</v>
      </c>
      <c r="M6" s="97">
        <v>1</v>
      </c>
      <c r="N6" s="97">
        <v>1</v>
      </c>
      <c r="O6" s="97">
        <v>1</v>
      </c>
      <c r="P6" s="97">
        <v>1</v>
      </c>
      <c r="Q6" s="97">
        <v>1</v>
      </c>
      <c r="R6" s="97">
        <v>1</v>
      </c>
      <c r="S6" s="97">
        <v>1</v>
      </c>
      <c r="T6" s="98">
        <v>1</v>
      </c>
      <c r="U6" s="82"/>
      <c r="V6" s="7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36"/>
    </row>
    <row r="7" spans="1:113" x14ac:dyDescent="0.25">
      <c r="A7" s="22"/>
      <c r="B7" s="92" t="s">
        <v>334</v>
      </c>
      <c r="C7" s="92" t="s">
        <v>0</v>
      </c>
      <c r="D7" s="92" t="s">
        <v>274</v>
      </c>
      <c r="E7" s="92" t="s">
        <v>332</v>
      </c>
      <c r="F7" s="92"/>
      <c r="G7" s="92"/>
      <c r="H7" s="92"/>
      <c r="I7" s="92"/>
      <c r="J7" s="92">
        <v>1</v>
      </c>
      <c r="L7" s="101" t="str">
        <f>IF(ISBLANK(Duty!B7),"",Duty!B7)</f>
        <v>H3</v>
      </c>
      <c r="M7" s="97">
        <v>1</v>
      </c>
      <c r="N7" s="97">
        <v>1</v>
      </c>
      <c r="O7" s="97">
        <v>1</v>
      </c>
      <c r="P7" s="97">
        <v>1</v>
      </c>
      <c r="Q7" s="97">
        <v>1</v>
      </c>
      <c r="R7" s="97">
        <v>1</v>
      </c>
      <c r="S7" s="97">
        <v>1</v>
      </c>
      <c r="T7" s="98">
        <v>1</v>
      </c>
      <c r="U7" s="82"/>
      <c r="V7" s="7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36"/>
    </row>
    <row r="8" spans="1:113" x14ac:dyDescent="0.25">
      <c r="A8" s="22"/>
      <c r="B8" s="92" t="s">
        <v>324</v>
      </c>
      <c r="C8" s="92" t="s">
        <v>0</v>
      </c>
      <c r="D8" s="92" t="s">
        <v>274</v>
      </c>
      <c r="E8" s="92" t="s">
        <v>332</v>
      </c>
      <c r="F8" s="92"/>
      <c r="G8" s="92"/>
      <c r="H8" s="92"/>
      <c r="I8" s="92"/>
      <c r="J8" s="92">
        <v>1</v>
      </c>
      <c r="L8" s="101" t="str">
        <f>IF(ISBLANK(Duty!B8),"",Duty!B8)</f>
        <v>H4</v>
      </c>
      <c r="M8" s="97">
        <v>1</v>
      </c>
      <c r="N8" s="97">
        <v>1</v>
      </c>
      <c r="O8" s="97">
        <v>1</v>
      </c>
      <c r="P8" s="97">
        <v>1</v>
      </c>
      <c r="Q8" s="97">
        <v>1</v>
      </c>
      <c r="R8" s="97">
        <v>1</v>
      </c>
      <c r="S8" s="97">
        <v>1</v>
      </c>
      <c r="T8" s="98">
        <v>1</v>
      </c>
      <c r="U8" s="82"/>
      <c r="V8" s="7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36"/>
    </row>
    <row r="9" spans="1:113" x14ac:dyDescent="0.25">
      <c r="A9" s="59"/>
      <c r="B9" s="92" t="s">
        <v>335</v>
      </c>
      <c r="C9" s="92" t="s">
        <v>0</v>
      </c>
      <c r="D9" s="92" t="s">
        <v>274</v>
      </c>
      <c r="E9" s="92"/>
      <c r="F9" s="92"/>
      <c r="G9" s="92"/>
      <c r="H9" s="92"/>
      <c r="I9" s="92"/>
      <c r="J9" s="92">
        <v>1</v>
      </c>
      <c r="L9" s="101" t="str">
        <f>IF(ISBLANK(Duty!B9),"",Duty!B9)</f>
        <v>H5</v>
      </c>
      <c r="M9" s="97">
        <v>0</v>
      </c>
      <c r="N9" s="97">
        <v>0</v>
      </c>
      <c r="O9" s="97">
        <v>0</v>
      </c>
      <c r="P9" s="97">
        <v>0</v>
      </c>
      <c r="Q9" s="97">
        <v>0</v>
      </c>
      <c r="R9" s="97">
        <v>1</v>
      </c>
      <c r="S9" s="97">
        <v>1</v>
      </c>
      <c r="T9" s="98">
        <v>1</v>
      </c>
      <c r="U9" s="82"/>
      <c r="V9" s="7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36"/>
    </row>
    <row r="10" spans="1:113" x14ac:dyDescent="0.25">
      <c r="A10" s="59"/>
      <c r="B10" s="92"/>
      <c r="C10" s="92"/>
      <c r="D10" s="92"/>
      <c r="E10" s="92"/>
      <c r="F10" s="92"/>
      <c r="G10" s="92"/>
      <c r="H10" s="92"/>
      <c r="I10" s="92"/>
      <c r="J10" s="92"/>
      <c r="L10" s="101" t="str">
        <f>IF(ISBLANK(Duty!B10),"",Duty!B10)</f>
        <v/>
      </c>
      <c r="M10" s="97"/>
      <c r="N10" s="97"/>
      <c r="O10" s="97"/>
      <c r="P10" s="97"/>
      <c r="Q10" s="97"/>
      <c r="R10" s="97"/>
      <c r="S10" s="97"/>
      <c r="T10" s="98"/>
      <c r="U10" s="82"/>
      <c r="V10" s="7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36"/>
    </row>
    <row r="11" spans="1:113" x14ac:dyDescent="0.25">
      <c r="A11" s="59"/>
      <c r="B11" s="92"/>
      <c r="C11" s="92"/>
      <c r="D11" s="92"/>
      <c r="E11" s="92"/>
      <c r="F11" s="92"/>
      <c r="G11" s="92"/>
      <c r="H11" s="92"/>
      <c r="I11" s="92"/>
      <c r="J11" s="92"/>
      <c r="L11" s="101" t="str">
        <f>IF(ISBLANK(Duty!B11),"",Duty!B11)</f>
        <v/>
      </c>
      <c r="M11" s="97"/>
      <c r="N11" s="97"/>
      <c r="O11" s="97"/>
      <c r="P11" s="97"/>
      <c r="Q11" s="97"/>
      <c r="R11" s="97"/>
      <c r="S11" s="97"/>
      <c r="T11" s="98"/>
      <c r="U11" s="82"/>
      <c r="V11" s="7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36"/>
    </row>
    <row r="12" spans="1:113" x14ac:dyDescent="0.25">
      <c r="A12" s="59"/>
      <c r="B12" s="92"/>
      <c r="C12" s="92"/>
      <c r="D12" s="92"/>
      <c r="E12" s="92"/>
      <c r="F12" s="92"/>
      <c r="G12" s="92"/>
      <c r="H12" s="92"/>
      <c r="I12" s="92"/>
      <c r="J12" s="92"/>
      <c r="L12" s="101" t="str">
        <f>IF(ISBLANK(Duty!B12),"",Duty!B12)</f>
        <v/>
      </c>
      <c r="M12" s="97"/>
      <c r="N12" s="97"/>
      <c r="O12" s="97"/>
      <c r="P12" s="97"/>
      <c r="Q12" s="97"/>
      <c r="R12" s="97"/>
      <c r="S12" s="97"/>
      <c r="T12" s="98"/>
      <c r="U12" s="82"/>
      <c r="V12" s="7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36"/>
    </row>
    <row r="13" spans="1:113" x14ac:dyDescent="0.25">
      <c r="A13" s="59"/>
      <c r="B13" s="92"/>
      <c r="C13" s="92"/>
      <c r="D13" s="92"/>
      <c r="E13" s="92"/>
      <c r="F13" s="92"/>
      <c r="G13" s="92"/>
      <c r="H13" s="92"/>
      <c r="I13" s="92"/>
      <c r="J13" s="92"/>
      <c r="L13" s="101" t="str">
        <f>IF(ISBLANK(Duty!B13),"",Duty!B13)</f>
        <v/>
      </c>
      <c r="M13" s="97"/>
      <c r="N13" s="97"/>
      <c r="O13" s="97"/>
      <c r="P13" s="97"/>
      <c r="Q13" s="97"/>
      <c r="R13" s="97"/>
      <c r="S13" s="97"/>
      <c r="T13" s="98"/>
      <c r="U13" s="82"/>
      <c r="V13" s="7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36"/>
    </row>
    <row r="14" spans="1:113" x14ac:dyDescent="0.25">
      <c r="A14" s="59"/>
      <c r="B14" s="92"/>
      <c r="C14" s="92"/>
      <c r="D14" s="92"/>
      <c r="E14" s="92"/>
      <c r="F14" s="92"/>
      <c r="G14" s="92"/>
      <c r="H14" s="92"/>
      <c r="I14" s="92"/>
      <c r="J14" s="92"/>
      <c r="L14" s="101" t="str">
        <f>IF(ISBLANK(Duty!B14),"",Duty!B14)</f>
        <v/>
      </c>
      <c r="M14" s="97"/>
      <c r="N14" s="97"/>
      <c r="O14" s="97"/>
      <c r="P14" s="97"/>
      <c r="Q14" s="97"/>
      <c r="R14" s="97"/>
      <c r="S14" s="97"/>
      <c r="T14" s="98"/>
      <c r="U14" s="82"/>
      <c r="V14" s="7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36"/>
    </row>
    <row r="15" spans="1:113" x14ac:dyDescent="0.25">
      <c r="A15" s="59"/>
      <c r="B15" s="92"/>
      <c r="C15" s="92"/>
      <c r="D15" s="92"/>
      <c r="E15" s="92"/>
      <c r="F15" s="92"/>
      <c r="G15" s="92"/>
      <c r="H15" s="92"/>
      <c r="I15" s="92"/>
      <c r="J15" s="92"/>
      <c r="L15" s="101" t="str">
        <f>IF(ISBLANK(Duty!B15),"",Duty!B15)</f>
        <v/>
      </c>
      <c r="M15" s="97"/>
      <c r="N15" s="97"/>
      <c r="O15" s="97"/>
      <c r="P15" s="97"/>
      <c r="Q15" s="97"/>
      <c r="R15" s="97"/>
      <c r="S15" s="97"/>
      <c r="T15" s="98"/>
      <c r="U15" s="82"/>
      <c r="V15" s="7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36"/>
    </row>
    <row r="16" spans="1:113" x14ac:dyDescent="0.25">
      <c r="A16" s="59"/>
      <c r="B16" s="92"/>
      <c r="C16" s="92"/>
      <c r="D16" s="92"/>
      <c r="E16" s="92"/>
      <c r="F16" s="92"/>
      <c r="G16" s="92"/>
      <c r="H16" s="92"/>
      <c r="I16" s="92"/>
      <c r="J16" s="92"/>
      <c r="L16" s="101" t="str">
        <f>IF(ISBLANK(Duty!B16),"",Duty!B16)</f>
        <v/>
      </c>
      <c r="M16" s="97"/>
      <c r="N16" s="97"/>
      <c r="O16" s="97"/>
      <c r="P16" s="97"/>
      <c r="Q16" s="97"/>
      <c r="R16" s="97"/>
      <c r="S16" s="97"/>
      <c r="T16" s="98"/>
      <c r="U16" s="82"/>
      <c r="V16" s="7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36"/>
    </row>
    <row r="17" spans="1:113" x14ac:dyDescent="0.25">
      <c r="A17" s="59"/>
      <c r="B17" s="92"/>
      <c r="C17" s="92"/>
      <c r="D17" s="92"/>
      <c r="E17" s="92"/>
      <c r="F17" s="92"/>
      <c r="G17" s="92"/>
      <c r="H17" s="92"/>
      <c r="I17" s="92"/>
      <c r="J17" s="92"/>
      <c r="L17" s="101" t="str">
        <f>IF(ISBLANK(Duty!B17),"",Duty!B17)</f>
        <v/>
      </c>
      <c r="M17" s="97"/>
      <c r="N17" s="97"/>
      <c r="O17" s="97"/>
      <c r="P17" s="97"/>
      <c r="Q17" s="97"/>
      <c r="R17" s="97"/>
      <c r="S17" s="97"/>
      <c r="T17" s="98"/>
      <c r="U17" s="82"/>
      <c r="V17" s="7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36"/>
    </row>
    <row r="18" spans="1:113" x14ac:dyDescent="0.25">
      <c r="A18" s="59"/>
      <c r="B18" s="92"/>
      <c r="C18" s="92"/>
      <c r="D18" s="92"/>
      <c r="E18" s="92"/>
      <c r="F18" s="92"/>
      <c r="G18" s="92"/>
      <c r="H18" s="92"/>
      <c r="I18" s="92"/>
      <c r="J18" s="92"/>
      <c r="L18" s="101" t="str">
        <f>IF(ISBLANK(Duty!B18),"",Duty!B18)</f>
        <v/>
      </c>
      <c r="M18" s="97"/>
      <c r="N18" s="97"/>
      <c r="O18" s="97"/>
      <c r="P18" s="97"/>
      <c r="Q18" s="97"/>
      <c r="R18" s="97"/>
      <c r="S18" s="97"/>
      <c r="T18" s="98"/>
      <c r="U18" s="82"/>
      <c r="V18" s="7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36"/>
    </row>
    <row r="19" spans="1:113" x14ac:dyDescent="0.25">
      <c r="A19" s="59"/>
      <c r="B19" s="92"/>
      <c r="C19" s="92"/>
      <c r="D19" s="92"/>
      <c r="E19" s="92"/>
      <c r="F19" s="92"/>
      <c r="G19" s="92"/>
      <c r="H19" s="92"/>
      <c r="I19" s="92"/>
      <c r="J19" s="92"/>
      <c r="L19" s="101" t="str">
        <f>IF(ISBLANK(Duty!B19),"",Duty!B19)</f>
        <v/>
      </c>
      <c r="M19" s="97"/>
      <c r="N19" s="97"/>
      <c r="O19" s="97"/>
      <c r="P19" s="97"/>
      <c r="Q19" s="97"/>
      <c r="R19" s="97"/>
      <c r="S19" s="97"/>
      <c r="T19" s="98"/>
      <c r="U19" s="82"/>
      <c r="V19" s="7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36"/>
    </row>
    <row r="20" spans="1:113" x14ac:dyDescent="0.25">
      <c r="A20" s="59"/>
      <c r="B20" s="92"/>
      <c r="C20" s="92"/>
      <c r="D20" s="92"/>
      <c r="E20" s="92"/>
      <c r="F20" s="92"/>
      <c r="G20" s="92"/>
      <c r="H20" s="92"/>
      <c r="I20" s="92"/>
      <c r="J20" s="92"/>
      <c r="L20" s="101" t="str">
        <f>IF(ISBLANK(Duty!B20),"",Duty!B20)</f>
        <v/>
      </c>
      <c r="M20" s="97"/>
      <c r="N20" s="97"/>
      <c r="O20" s="97"/>
      <c r="P20" s="97"/>
      <c r="Q20" s="97"/>
      <c r="R20" s="97"/>
      <c r="S20" s="97"/>
      <c r="T20" s="98"/>
      <c r="U20" s="82"/>
      <c r="V20" s="7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36"/>
    </row>
    <row r="21" spans="1:113" x14ac:dyDescent="0.25">
      <c r="A21" s="59"/>
      <c r="B21" s="92"/>
      <c r="C21" s="92"/>
      <c r="D21" s="92"/>
      <c r="E21" s="92"/>
      <c r="F21" s="92"/>
      <c r="G21" s="92"/>
      <c r="H21" s="92"/>
      <c r="I21" s="92"/>
      <c r="J21" s="92"/>
      <c r="L21" s="101" t="str">
        <f>IF(ISBLANK(Duty!B21),"",Duty!B21)</f>
        <v/>
      </c>
      <c r="M21" s="97"/>
      <c r="N21" s="97"/>
      <c r="O21" s="97"/>
      <c r="P21" s="97"/>
      <c r="Q21" s="97"/>
      <c r="R21" s="97"/>
      <c r="S21" s="97"/>
      <c r="T21" s="98"/>
      <c r="U21" s="82"/>
      <c r="V21" s="7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36"/>
    </row>
    <row r="22" spans="1:113" x14ac:dyDescent="0.25">
      <c r="A22" s="59"/>
      <c r="B22" s="92"/>
      <c r="C22" s="92"/>
      <c r="D22" s="92"/>
      <c r="E22" s="92"/>
      <c r="F22" s="92"/>
      <c r="G22" s="92"/>
      <c r="H22" s="92"/>
      <c r="I22" s="92"/>
      <c r="J22" s="92"/>
      <c r="L22" s="101" t="str">
        <f>IF(ISBLANK(Duty!B22),"",Duty!B22)</f>
        <v/>
      </c>
      <c r="M22" s="97"/>
      <c r="N22" s="97"/>
      <c r="O22" s="97"/>
      <c r="P22" s="97"/>
      <c r="Q22" s="97"/>
      <c r="R22" s="97"/>
      <c r="S22" s="97"/>
      <c r="T22" s="98"/>
      <c r="U22" s="82"/>
      <c r="V22" s="7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36"/>
    </row>
    <row r="23" spans="1:113" x14ac:dyDescent="0.25">
      <c r="A23" s="59"/>
      <c r="B23" s="92"/>
      <c r="C23" s="92"/>
      <c r="D23" s="92"/>
      <c r="E23" s="92"/>
      <c r="F23" s="92"/>
      <c r="G23" s="92"/>
      <c r="H23" s="92"/>
      <c r="I23" s="92"/>
      <c r="J23" s="92"/>
      <c r="L23" s="101" t="str">
        <f>IF(ISBLANK(Duty!B23),"",Duty!B23)</f>
        <v/>
      </c>
      <c r="M23" s="97"/>
      <c r="N23" s="97"/>
      <c r="O23" s="97"/>
      <c r="P23" s="97"/>
      <c r="Q23" s="97"/>
      <c r="R23" s="97"/>
      <c r="S23" s="97"/>
      <c r="T23" s="98"/>
      <c r="U23" s="82"/>
      <c r="V23" s="7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36"/>
    </row>
    <row r="24" spans="1:113" x14ac:dyDescent="0.25">
      <c r="A24" s="59"/>
      <c r="B24" s="92"/>
      <c r="C24" s="92"/>
      <c r="D24" s="92"/>
      <c r="E24" s="92"/>
      <c r="F24" s="92"/>
      <c r="G24" s="92"/>
      <c r="H24" s="92"/>
      <c r="I24" s="92"/>
      <c r="J24" s="92"/>
      <c r="L24" s="101" t="str">
        <f>IF(ISBLANK(Duty!B24),"",Duty!B24)</f>
        <v/>
      </c>
      <c r="M24" s="97"/>
      <c r="N24" s="97"/>
      <c r="O24" s="97"/>
      <c r="P24" s="97"/>
      <c r="Q24" s="97"/>
      <c r="R24" s="97"/>
      <c r="S24" s="97"/>
      <c r="T24" s="98"/>
      <c r="U24" s="82"/>
      <c r="V24" s="7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36"/>
    </row>
    <row r="25" spans="1:113" x14ac:dyDescent="0.25">
      <c r="A25" s="59"/>
      <c r="B25" s="92"/>
      <c r="C25" s="92"/>
      <c r="D25" s="92"/>
      <c r="E25" s="92"/>
      <c r="F25" s="92"/>
      <c r="G25" s="92"/>
      <c r="H25" s="92"/>
      <c r="I25" s="92"/>
      <c r="J25" s="92"/>
      <c r="L25" s="101" t="str">
        <f>IF(ISBLANK(Duty!B25),"",Duty!B25)</f>
        <v/>
      </c>
      <c r="M25" s="97"/>
      <c r="N25" s="97"/>
      <c r="O25" s="97"/>
      <c r="P25" s="97"/>
      <c r="Q25" s="97"/>
      <c r="R25" s="97"/>
      <c r="S25" s="97"/>
      <c r="T25" s="98"/>
      <c r="U25" s="82"/>
      <c r="V25" s="7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36"/>
    </row>
    <row r="26" spans="1:113" x14ac:dyDescent="0.25">
      <c r="A26" s="59"/>
      <c r="B26" s="92"/>
      <c r="C26" s="92"/>
      <c r="D26" s="92"/>
      <c r="E26" s="92"/>
      <c r="F26" s="92"/>
      <c r="G26" s="92"/>
      <c r="H26" s="92"/>
      <c r="I26" s="92"/>
      <c r="J26" s="92"/>
      <c r="L26" s="101" t="str">
        <f>IF(ISBLANK(Duty!B26),"",Duty!B26)</f>
        <v/>
      </c>
      <c r="M26" s="97"/>
      <c r="N26" s="97"/>
      <c r="O26" s="97"/>
      <c r="P26" s="97"/>
      <c r="Q26" s="97"/>
      <c r="R26" s="97"/>
      <c r="S26" s="97"/>
      <c r="T26" s="98"/>
      <c r="U26" s="82"/>
      <c r="V26" s="7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36"/>
    </row>
    <row r="27" spans="1:113" x14ac:dyDescent="0.25">
      <c r="A27" s="59"/>
      <c r="B27" s="92"/>
      <c r="C27" s="92"/>
      <c r="D27" s="92"/>
      <c r="E27" s="92"/>
      <c r="F27" s="92"/>
      <c r="G27" s="92"/>
      <c r="H27" s="92"/>
      <c r="I27" s="92"/>
      <c r="J27" s="92"/>
      <c r="L27" s="101" t="str">
        <f>IF(ISBLANK(Duty!B27),"",Duty!B27)</f>
        <v/>
      </c>
      <c r="M27" s="97"/>
      <c r="N27" s="97"/>
      <c r="O27" s="97"/>
      <c r="P27" s="97"/>
      <c r="Q27" s="97"/>
      <c r="R27" s="97"/>
      <c r="S27" s="97"/>
      <c r="T27" s="98"/>
      <c r="U27" s="82"/>
      <c r="V27" s="7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36"/>
    </row>
    <row r="28" spans="1:113" x14ac:dyDescent="0.25">
      <c r="A28" s="59"/>
      <c r="B28" s="92"/>
      <c r="C28" s="92"/>
      <c r="D28" s="92"/>
      <c r="E28" s="92"/>
      <c r="F28" s="92"/>
      <c r="G28" s="92"/>
      <c r="H28" s="92"/>
      <c r="I28" s="92"/>
      <c r="J28" s="92"/>
      <c r="L28" s="101" t="str">
        <f>IF(ISBLANK(Duty!B28),"",Duty!B28)</f>
        <v/>
      </c>
      <c r="M28" s="97"/>
      <c r="N28" s="97"/>
      <c r="O28" s="97"/>
      <c r="P28" s="97"/>
      <c r="Q28" s="97"/>
      <c r="R28" s="97"/>
      <c r="S28" s="97"/>
      <c r="T28" s="98"/>
      <c r="U28" s="82"/>
      <c r="V28" s="7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36"/>
    </row>
    <row r="29" spans="1:113" x14ac:dyDescent="0.25">
      <c r="A29" s="59"/>
      <c r="B29" s="92"/>
      <c r="C29" s="92"/>
      <c r="D29" s="92"/>
      <c r="E29" s="92"/>
      <c r="F29" s="92"/>
      <c r="G29" s="92"/>
      <c r="H29" s="92"/>
      <c r="I29" s="92"/>
      <c r="J29" s="92"/>
      <c r="L29" s="101" t="str">
        <f>IF(ISBLANK(Duty!B29),"",Duty!B29)</f>
        <v/>
      </c>
      <c r="M29" s="97"/>
      <c r="N29" s="97"/>
      <c r="O29" s="97"/>
      <c r="P29" s="97"/>
      <c r="Q29" s="97"/>
      <c r="R29" s="97"/>
      <c r="S29" s="97"/>
      <c r="T29" s="98"/>
      <c r="U29" s="82"/>
      <c r="V29" s="7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36"/>
    </row>
    <row r="30" spans="1:113" x14ac:dyDescent="0.25">
      <c r="B30" s="92"/>
      <c r="C30" s="92"/>
      <c r="D30" s="92"/>
      <c r="E30" s="92"/>
      <c r="F30" s="92"/>
      <c r="G30" s="92"/>
      <c r="H30" s="92"/>
      <c r="I30" s="92"/>
      <c r="J30" s="92"/>
      <c r="L30" s="101" t="str">
        <f>IF(ISBLANK(Duty!B30),"",Duty!B30)</f>
        <v/>
      </c>
      <c r="M30" s="97"/>
      <c r="N30" s="97"/>
      <c r="O30" s="97"/>
      <c r="P30" s="97"/>
      <c r="Q30" s="97"/>
      <c r="R30" s="97"/>
      <c r="S30" s="97"/>
      <c r="T30" s="98"/>
      <c r="U30" s="82"/>
      <c r="V30" s="7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36"/>
    </row>
    <row r="31" spans="1:113" x14ac:dyDescent="0.25">
      <c r="B31" s="92"/>
      <c r="C31" s="92"/>
      <c r="D31" s="92"/>
      <c r="E31" s="92"/>
      <c r="F31" s="92"/>
      <c r="G31" s="92"/>
      <c r="H31" s="92"/>
      <c r="I31" s="92"/>
      <c r="J31" s="92"/>
      <c r="L31" s="101" t="str">
        <f>IF(ISBLANK(Duty!B31),"",Duty!B31)</f>
        <v/>
      </c>
      <c r="M31" s="97"/>
      <c r="N31" s="97"/>
      <c r="O31" s="97"/>
      <c r="P31" s="97"/>
      <c r="Q31" s="97"/>
      <c r="R31" s="97"/>
      <c r="S31" s="97"/>
      <c r="T31" s="98"/>
      <c r="U31" s="82"/>
      <c r="V31" s="7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36"/>
    </row>
    <row r="32" spans="1:113" x14ac:dyDescent="0.25">
      <c r="B32" s="92"/>
      <c r="C32" s="92"/>
      <c r="D32" s="92"/>
      <c r="E32" s="92"/>
      <c r="F32" s="92"/>
      <c r="G32" s="92"/>
      <c r="H32" s="92"/>
      <c r="I32" s="92"/>
      <c r="J32" s="92"/>
      <c r="L32" s="101" t="str">
        <f>IF(ISBLANK(Duty!B32),"",Duty!B32)</f>
        <v/>
      </c>
      <c r="M32" s="97"/>
      <c r="N32" s="97"/>
      <c r="O32" s="97"/>
      <c r="P32" s="97"/>
      <c r="Q32" s="97"/>
      <c r="R32" s="97"/>
      <c r="S32" s="97"/>
      <c r="T32" s="98"/>
      <c r="U32" s="82"/>
      <c r="V32" s="7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36"/>
    </row>
    <row r="33" spans="2:113" x14ac:dyDescent="0.25">
      <c r="B33" s="92"/>
      <c r="C33" s="92"/>
      <c r="D33" s="92"/>
      <c r="E33" s="92"/>
      <c r="F33" s="92"/>
      <c r="G33" s="92"/>
      <c r="H33" s="92"/>
      <c r="I33" s="92"/>
      <c r="J33" s="92"/>
      <c r="L33" s="101" t="str">
        <f>IF(ISBLANK(Duty!B33),"",Duty!B33)</f>
        <v/>
      </c>
      <c r="M33" s="97"/>
      <c r="N33" s="97"/>
      <c r="O33" s="97"/>
      <c r="P33" s="97"/>
      <c r="Q33" s="97"/>
      <c r="R33" s="97"/>
      <c r="S33" s="97"/>
      <c r="T33" s="98"/>
      <c r="U33" s="82"/>
      <c r="V33" s="7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36"/>
    </row>
    <row r="34" spans="2:113" ht="16.5" thickBot="1" x14ac:dyDescent="0.3">
      <c r="B34" s="127"/>
      <c r="C34" s="127"/>
      <c r="D34" s="127"/>
      <c r="E34" s="123"/>
      <c r="F34" s="123"/>
      <c r="G34" s="123"/>
      <c r="H34" s="123"/>
      <c r="I34" s="123"/>
      <c r="J34" s="123"/>
      <c r="L34" s="101" t="str">
        <f>IF(ISBLANK(Duty!B34),"",Duty!B34)</f>
        <v/>
      </c>
      <c r="M34" s="97"/>
      <c r="N34" s="97"/>
      <c r="O34" s="97"/>
      <c r="P34" s="97"/>
      <c r="Q34" s="97"/>
      <c r="R34" s="97"/>
      <c r="S34" s="97"/>
      <c r="T34" s="98"/>
      <c r="U34" s="83"/>
      <c r="V34" s="80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9"/>
    </row>
    <row r="35" spans="2:113" ht="5.25" customHeight="1" x14ac:dyDescent="0.25">
      <c r="V35" s="2"/>
    </row>
    <row r="36" spans="2:113" x14ac:dyDescent="0.25">
      <c r="L36" s="50" t="s">
        <v>61</v>
      </c>
      <c r="V36" s="2">
        <f>SUM(V5:V26)</f>
        <v>0</v>
      </c>
      <c r="W36" s="2">
        <f t="shared" ref="W36:AZ36" si="0">SUM(W5:W26)</f>
        <v>0</v>
      </c>
      <c r="X36" s="2">
        <f t="shared" si="0"/>
        <v>0</v>
      </c>
      <c r="Y36" s="2">
        <f t="shared" si="0"/>
        <v>0</v>
      </c>
      <c r="Z36" s="2">
        <f t="shared" si="0"/>
        <v>0</v>
      </c>
      <c r="AA36" s="2">
        <f t="shared" si="0"/>
        <v>0</v>
      </c>
      <c r="AB36" s="2">
        <f t="shared" si="0"/>
        <v>0</v>
      </c>
      <c r="AC36" s="2">
        <f t="shared" si="0"/>
        <v>0</v>
      </c>
      <c r="AD36" s="2">
        <f t="shared" si="0"/>
        <v>0</v>
      </c>
      <c r="AE36" s="2">
        <f t="shared" si="0"/>
        <v>0</v>
      </c>
      <c r="AF36" s="2">
        <f t="shared" si="0"/>
        <v>0</v>
      </c>
      <c r="AG36" s="2">
        <f t="shared" si="0"/>
        <v>0</v>
      </c>
      <c r="AH36" s="2">
        <f t="shared" si="0"/>
        <v>0</v>
      </c>
      <c r="AI36" s="2">
        <f t="shared" si="0"/>
        <v>0</v>
      </c>
      <c r="AJ36" s="2">
        <f t="shared" si="0"/>
        <v>0</v>
      </c>
      <c r="AK36" s="2">
        <f t="shared" si="0"/>
        <v>0</v>
      </c>
      <c r="AL36" s="2">
        <f t="shared" si="0"/>
        <v>0</v>
      </c>
      <c r="AM36" s="2">
        <f t="shared" si="0"/>
        <v>0</v>
      </c>
      <c r="AN36" s="2">
        <f t="shared" si="0"/>
        <v>0</v>
      </c>
      <c r="AO36" s="2">
        <f t="shared" si="0"/>
        <v>0</v>
      </c>
      <c r="AP36" s="2">
        <f t="shared" si="0"/>
        <v>0</v>
      </c>
      <c r="AQ36" s="2">
        <f t="shared" si="0"/>
        <v>0</v>
      </c>
      <c r="AR36" s="2">
        <f t="shared" si="0"/>
        <v>0</v>
      </c>
      <c r="AS36" s="2">
        <f t="shared" si="0"/>
        <v>0</v>
      </c>
      <c r="AT36" s="2">
        <f t="shared" si="0"/>
        <v>0</v>
      </c>
      <c r="AU36" s="2">
        <f t="shared" si="0"/>
        <v>0</v>
      </c>
      <c r="AV36" s="2">
        <f t="shared" si="0"/>
        <v>0</v>
      </c>
      <c r="AW36" s="2">
        <f t="shared" si="0"/>
        <v>0</v>
      </c>
      <c r="AX36" s="2">
        <f t="shared" si="0"/>
        <v>0</v>
      </c>
      <c r="AY36" s="2">
        <f t="shared" si="0"/>
        <v>0</v>
      </c>
      <c r="AZ36" s="2">
        <f t="shared" si="0"/>
        <v>0</v>
      </c>
    </row>
    <row r="37" spans="2:113" x14ac:dyDescent="0.25">
      <c r="L37" s="32" t="s">
        <v>93</v>
      </c>
      <c r="V37" s="2"/>
    </row>
    <row r="38" spans="2:113" x14ac:dyDescent="0.25">
      <c r="L38" s="32" t="s">
        <v>67</v>
      </c>
      <c r="V38" s="2"/>
    </row>
    <row r="39" spans="2:113" x14ac:dyDescent="0.25">
      <c r="B39" s="32"/>
    </row>
    <row r="42" spans="2:113" x14ac:dyDescent="0.25">
      <c r="B42" s="1" t="s">
        <v>94</v>
      </c>
    </row>
    <row r="43" spans="2:113" x14ac:dyDescent="0.25">
      <c r="B43" s="135" t="s">
        <v>95</v>
      </c>
      <c r="C43" s="136" t="s">
        <v>96</v>
      </c>
      <c r="D43" s="136"/>
      <c r="E43" s="137" t="s">
        <v>97</v>
      </c>
    </row>
    <row r="44" spans="2:113" x14ac:dyDescent="0.25">
      <c r="B44" s="138" t="s">
        <v>99</v>
      </c>
      <c r="C44" s="139" t="s">
        <v>100</v>
      </c>
      <c r="D44" s="139"/>
      <c r="E44" s="133" t="s">
        <v>38</v>
      </c>
    </row>
    <row r="45" spans="2:113" x14ac:dyDescent="0.25">
      <c r="B45" s="138" t="s">
        <v>101</v>
      </c>
      <c r="C45" s="139" t="s">
        <v>102</v>
      </c>
      <c r="D45" s="139"/>
      <c r="E45" s="133" t="s">
        <v>38</v>
      </c>
    </row>
    <row r="46" spans="2:113" x14ac:dyDescent="0.25">
      <c r="B46" s="138" t="s">
        <v>103</v>
      </c>
      <c r="C46" s="139" t="s">
        <v>104</v>
      </c>
      <c r="D46" s="139"/>
      <c r="E46" s="133" t="s">
        <v>38</v>
      </c>
    </row>
    <row r="47" spans="2:113" x14ac:dyDescent="0.25">
      <c r="B47" s="138" t="s">
        <v>105</v>
      </c>
      <c r="C47" s="139" t="s">
        <v>106</v>
      </c>
      <c r="D47" s="139"/>
      <c r="E47" s="133" t="s">
        <v>38</v>
      </c>
    </row>
    <row r="48" spans="2:113" x14ac:dyDescent="0.25">
      <c r="B48" s="138" t="s">
        <v>107</v>
      </c>
      <c r="C48" s="139" t="s">
        <v>108</v>
      </c>
      <c r="D48" s="139"/>
      <c r="E48" s="133" t="s">
        <v>38</v>
      </c>
    </row>
    <row r="49" spans="2:5" x14ac:dyDescent="0.25">
      <c r="B49" s="138" t="s">
        <v>109</v>
      </c>
      <c r="C49" s="139" t="s">
        <v>110</v>
      </c>
      <c r="D49" s="139"/>
      <c r="E49" s="133" t="s">
        <v>38</v>
      </c>
    </row>
    <row r="50" spans="2:5" x14ac:dyDescent="0.25">
      <c r="B50" s="138" t="s">
        <v>111</v>
      </c>
      <c r="C50" s="139" t="s">
        <v>112</v>
      </c>
      <c r="D50" s="139"/>
      <c r="E50" s="133" t="s">
        <v>38</v>
      </c>
    </row>
    <row r="51" spans="2:5" x14ac:dyDescent="0.25">
      <c r="B51" s="140" t="s">
        <v>113</v>
      </c>
      <c r="C51" s="139" t="s">
        <v>114</v>
      </c>
      <c r="D51" s="139"/>
      <c r="E51" s="133" t="s">
        <v>38</v>
      </c>
    </row>
    <row r="52" spans="2:5" x14ac:dyDescent="0.25">
      <c r="B52" s="138" t="s">
        <v>115</v>
      </c>
      <c r="C52" s="139" t="s">
        <v>116</v>
      </c>
      <c r="D52" s="139"/>
      <c r="E52" s="133" t="s">
        <v>38</v>
      </c>
    </row>
    <row r="53" spans="2:5" x14ac:dyDescent="0.25">
      <c r="B53" s="138" t="s">
        <v>117</v>
      </c>
      <c r="C53" s="139" t="s">
        <v>118</v>
      </c>
      <c r="D53" s="139"/>
      <c r="E53" s="133" t="s">
        <v>38</v>
      </c>
    </row>
    <row r="54" spans="2:5" x14ac:dyDescent="0.25">
      <c r="B54" s="138" t="s">
        <v>119</v>
      </c>
      <c r="C54" s="139" t="s">
        <v>120</v>
      </c>
      <c r="D54" s="139"/>
      <c r="E54" s="133" t="s">
        <v>38</v>
      </c>
    </row>
    <row r="55" spans="2:5" x14ac:dyDescent="0.25">
      <c r="B55" s="138" t="s">
        <v>121</v>
      </c>
      <c r="C55" s="139" t="s">
        <v>122</v>
      </c>
      <c r="D55" s="139"/>
      <c r="E55" s="133" t="s">
        <v>38</v>
      </c>
    </row>
    <row r="56" spans="2:5" x14ac:dyDescent="0.25">
      <c r="B56" s="138" t="s">
        <v>123</v>
      </c>
      <c r="C56" s="139" t="s">
        <v>124</v>
      </c>
      <c r="D56" s="139"/>
      <c r="E56" s="133" t="s">
        <v>38</v>
      </c>
    </row>
    <row r="57" spans="2:5" x14ac:dyDescent="0.25">
      <c r="B57" s="138" t="s">
        <v>125</v>
      </c>
      <c r="C57" s="139" t="s">
        <v>126</v>
      </c>
      <c r="D57" s="139"/>
      <c r="E57" s="133" t="s">
        <v>38</v>
      </c>
    </row>
    <row r="58" spans="2:5" x14ac:dyDescent="0.25">
      <c r="B58" s="138" t="s">
        <v>127</v>
      </c>
      <c r="C58" s="139" t="s">
        <v>128</v>
      </c>
      <c r="D58" s="139"/>
      <c r="E58" s="133" t="s">
        <v>38</v>
      </c>
    </row>
    <row r="59" spans="2:5" x14ac:dyDescent="0.25">
      <c r="B59" s="138" t="s">
        <v>129</v>
      </c>
      <c r="C59" s="139" t="s">
        <v>130</v>
      </c>
      <c r="D59" s="139"/>
      <c r="E59" s="133" t="s">
        <v>38</v>
      </c>
    </row>
    <row r="60" spans="2:5" x14ac:dyDescent="0.25">
      <c r="B60" s="138" t="s">
        <v>131</v>
      </c>
      <c r="C60" s="139" t="s">
        <v>132</v>
      </c>
      <c r="D60" s="139"/>
      <c r="E60" s="133" t="s">
        <v>38</v>
      </c>
    </row>
    <row r="61" spans="2:5" x14ac:dyDescent="0.25">
      <c r="B61" s="138" t="s">
        <v>133</v>
      </c>
      <c r="C61" s="139" t="s">
        <v>134</v>
      </c>
      <c r="D61" s="139"/>
      <c r="E61" s="133" t="s">
        <v>38</v>
      </c>
    </row>
    <row r="62" spans="2:5" x14ac:dyDescent="0.25">
      <c r="B62" s="138" t="s">
        <v>135</v>
      </c>
      <c r="C62" s="139" t="s">
        <v>136</v>
      </c>
      <c r="D62" s="139"/>
      <c r="E62" s="133" t="s">
        <v>38</v>
      </c>
    </row>
    <row r="63" spans="2:5" x14ac:dyDescent="0.25">
      <c r="B63" s="138" t="s">
        <v>137</v>
      </c>
      <c r="C63" s="139" t="s">
        <v>138</v>
      </c>
      <c r="D63" s="139"/>
      <c r="E63" s="133" t="s">
        <v>38</v>
      </c>
    </row>
    <row r="64" spans="2:5" x14ac:dyDescent="0.25">
      <c r="B64" s="138" t="s">
        <v>139</v>
      </c>
      <c r="C64" s="139" t="s">
        <v>140</v>
      </c>
      <c r="D64" s="139"/>
      <c r="E64" s="133" t="s">
        <v>38</v>
      </c>
    </row>
    <row r="65" spans="2:5" x14ac:dyDescent="0.25">
      <c r="B65" s="138" t="s">
        <v>141</v>
      </c>
      <c r="C65" s="139" t="s">
        <v>142</v>
      </c>
      <c r="D65" s="139"/>
      <c r="E65" s="133" t="s">
        <v>38</v>
      </c>
    </row>
    <row r="66" spans="2:5" x14ac:dyDescent="0.25">
      <c r="B66" s="138" t="s">
        <v>143</v>
      </c>
      <c r="C66" s="139" t="s">
        <v>144</v>
      </c>
      <c r="D66" s="139"/>
      <c r="E66" s="133" t="s">
        <v>38</v>
      </c>
    </row>
    <row r="67" spans="2:5" x14ac:dyDescent="0.25">
      <c r="B67" s="138" t="s">
        <v>145</v>
      </c>
      <c r="C67" s="139" t="s">
        <v>146</v>
      </c>
      <c r="D67" s="139"/>
      <c r="E67" s="133" t="s">
        <v>38</v>
      </c>
    </row>
    <row r="68" spans="2:5" x14ac:dyDescent="0.25">
      <c r="B68" s="138" t="s">
        <v>147</v>
      </c>
      <c r="C68" s="139" t="s">
        <v>148</v>
      </c>
      <c r="D68" s="139"/>
      <c r="E68" s="133" t="s">
        <v>38</v>
      </c>
    </row>
    <row r="69" spans="2:5" x14ac:dyDescent="0.25">
      <c r="B69" s="138" t="s">
        <v>149</v>
      </c>
      <c r="C69" s="139" t="s">
        <v>150</v>
      </c>
      <c r="D69" s="139"/>
      <c r="E69" s="133" t="s">
        <v>38</v>
      </c>
    </row>
    <row r="70" spans="2:5" x14ac:dyDescent="0.25">
      <c r="B70" s="138" t="s">
        <v>151</v>
      </c>
      <c r="C70" s="139" t="s">
        <v>152</v>
      </c>
      <c r="D70" s="139"/>
      <c r="E70" s="133" t="s">
        <v>38</v>
      </c>
    </row>
    <row r="71" spans="2:5" x14ac:dyDescent="0.25">
      <c r="B71" s="138" t="s">
        <v>153</v>
      </c>
      <c r="C71" s="139" t="s">
        <v>154</v>
      </c>
      <c r="D71" s="139"/>
      <c r="E71" s="133" t="s">
        <v>38</v>
      </c>
    </row>
    <row r="72" spans="2:5" x14ac:dyDescent="0.25">
      <c r="B72" s="138" t="s">
        <v>155</v>
      </c>
      <c r="C72" s="139" t="s">
        <v>156</v>
      </c>
      <c r="D72" s="139"/>
      <c r="E72" s="133" t="s">
        <v>38</v>
      </c>
    </row>
    <row r="73" spans="2:5" x14ac:dyDescent="0.25">
      <c r="B73" s="138" t="s">
        <v>157</v>
      </c>
      <c r="C73" s="139" t="s">
        <v>158</v>
      </c>
      <c r="D73" s="139"/>
      <c r="E73" s="133" t="s">
        <v>38</v>
      </c>
    </row>
    <row r="74" spans="2:5" x14ac:dyDescent="0.25">
      <c r="B74" s="138" t="s">
        <v>159</v>
      </c>
      <c r="C74" s="139" t="s">
        <v>160</v>
      </c>
      <c r="D74" s="139"/>
      <c r="E74" s="133" t="s">
        <v>38</v>
      </c>
    </row>
    <row r="75" spans="2:5" x14ac:dyDescent="0.25">
      <c r="B75" s="138" t="s">
        <v>161</v>
      </c>
      <c r="C75" s="139" t="s">
        <v>162</v>
      </c>
      <c r="D75" s="139"/>
      <c r="E75" s="133" t="s">
        <v>38</v>
      </c>
    </row>
    <row r="76" spans="2:5" x14ac:dyDescent="0.25">
      <c r="B76" s="138" t="s">
        <v>163</v>
      </c>
      <c r="C76" s="139" t="s">
        <v>164</v>
      </c>
      <c r="D76" s="139"/>
      <c r="E76" s="133" t="s">
        <v>38</v>
      </c>
    </row>
    <row r="77" spans="2:5" x14ac:dyDescent="0.25">
      <c r="B77" s="138" t="s">
        <v>165</v>
      </c>
      <c r="C77" s="139" t="s">
        <v>166</v>
      </c>
      <c r="D77" s="139"/>
      <c r="E77" s="133" t="s">
        <v>38</v>
      </c>
    </row>
    <row r="78" spans="2:5" x14ac:dyDescent="0.25">
      <c r="B78" s="138" t="s">
        <v>167</v>
      </c>
      <c r="C78" s="139" t="s">
        <v>168</v>
      </c>
      <c r="D78" s="139"/>
      <c r="E78" s="133" t="s">
        <v>38</v>
      </c>
    </row>
    <row r="79" spans="2:5" x14ac:dyDescent="0.25">
      <c r="B79" s="138" t="s">
        <v>169</v>
      </c>
      <c r="C79" s="139" t="s">
        <v>170</v>
      </c>
      <c r="D79" s="139"/>
      <c r="E79" s="133" t="s">
        <v>38</v>
      </c>
    </row>
    <row r="80" spans="2:5" x14ac:dyDescent="0.25">
      <c r="B80" s="138" t="s">
        <v>171</v>
      </c>
      <c r="C80" s="139" t="s">
        <v>172</v>
      </c>
      <c r="D80" s="139"/>
      <c r="E80" s="133" t="s">
        <v>38</v>
      </c>
    </row>
    <row r="81" spans="2:5" x14ac:dyDescent="0.25">
      <c r="B81" s="138" t="s">
        <v>173</v>
      </c>
      <c r="C81" s="139" t="s">
        <v>173</v>
      </c>
      <c r="D81" s="139"/>
      <c r="E81" s="133" t="s">
        <v>38</v>
      </c>
    </row>
    <row r="82" spans="2:5" x14ac:dyDescent="0.25">
      <c r="B82" s="138" t="s">
        <v>174</v>
      </c>
      <c r="C82" s="139" t="s">
        <v>175</v>
      </c>
      <c r="D82" s="139"/>
      <c r="E82" s="133" t="s">
        <v>38</v>
      </c>
    </row>
    <row r="83" spans="2:5" x14ac:dyDescent="0.25">
      <c r="B83" s="138" t="s">
        <v>176</v>
      </c>
      <c r="C83" s="139" t="s">
        <v>177</v>
      </c>
      <c r="D83" s="139"/>
      <c r="E83" s="133" t="s">
        <v>38</v>
      </c>
    </row>
    <row r="84" spans="2:5" x14ac:dyDescent="0.25">
      <c r="B84" s="138" t="s">
        <v>178</v>
      </c>
      <c r="C84" s="139" t="s">
        <v>179</v>
      </c>
      <c r="D84" s="139"/>
      <c r="E84" s="133" t="s">
        <v>38</v>
      </c>
    </row>
    <row r="85" spans="2:5" x14ac:dyDescent="0.25">
      <c r="B85" s="138" t="s">
        <v>180</v>
      </c>
      <c r="C85" s="139" t="s">
        <v>181</v>
      </c>
      <c r="D85" s="139"/>
      <c r="E85" s="133" t="s">
        <v>38</v>
      </c>
    </row>
    <row r="86" spans="2:5" x14ac:dyDescent="0.25">
      <c r="B86" s="138" t="s">
        <v>182</v>
      </c>
      <c r="C86" s="139" t="s">
        <v>183</v>
      </c>
      <c r="D86" s="139"/>
      <c r="E86" s="133" t="s">
        <v>38</v>
      </c>
    </row>
    <row r="87" spans="2:5" x14ac:dyDescent="0.25">
      <c r="B87" s="138" t="s">
        <v>184</v>
      </c>
      <c r="C87" s="139" t="s">
        <v>185</v>
      </c>
      <c r="D87" s="139"/>
      <c r="E87" s="133" t="s">
        <v>38</v>
      </c>
    </row>
    <row r="88" spans="2:5" x14ac:dyDescent="0.25">
      <c r="B88" s="138" t="s">
        <v>186</v>
      </c>
      <c r="C88" s="139" t="s">
        <v>187</v>
      </c>
      <c r="D88" s="139"/>
      <c r="E88" s="133" t="s">
        <v>38</v>
      </c>
    </row>
    <row r="89" spans="2:5" x14ac:dyDescent="0.25">
      <c r="B89" s="138" t="s">
        <v>188</v>
      </c>
      <c r="C89" s="139" t="s">
        <v>189</v>
      </c>
      <c r="D89" s="139"/>
      <c r="E89" s="133" t="s">
        <v>38</v>
      </c>
    </row>
    <row r="90" spans="2:5" x14ac:dyDescent="0.25">
      <c r="B90" s="138" t="s">
        <v>190</v>
      </c>
      <c r="C90" s="139" t="s">
        <v>191</v>
      </c>
      <c r="D90" s="139"/>
      <c r="E90" s="133" t="s">
        <v>38</v>
      </c>
    </row>
    <row r="91" spans="2:5" x14ac:dyDescent="0.25">
      <c r="B91" s="138" t="s">
        <v>192</v>
      </c>
      <c r="C91" s="139" t="s">
        <v>193</v>
      </c>
      <c r="D91" s="139"/>
      <c r="E91" s="133" t="s">
        <v>38</v>
      </c>
    </row>
    <row r="92" spans="2:5" x14ac:dyDescent="0.25">
      <c r="B92" s="138" t="s">
        <v>194</v>
      </c>
      <c r="C92" s="139" t="s">
        <v>195</v>
      </c>
      <c r="D92" s="139"/>
      <c r="E92" s="133" t="s">
        <v>38</v>
      </c>
    </row>
    <row r="93" spans="2:5" x14ac:dyDescent="0.25">
      <c r="B93" s="138" t="s">
        <v>196</v>
      </c>
      <c r="C93" s="139" t="s">
        <v>197</v>
      </c>
      <c r="D93" s="139"/>
      <c r="E93" s="133" t="s">
        <v>38</v>
      </c>
    </row>
    <row r="94" spans="2:5" x14ac:dyDescent="0.25">
      <c r="B94" s="138" t="s">
        <v>198</v>
      </c>
      <c r="C94" s="139" t="s">
        <v>199</v>
      </c>
      <c r="D94" s="139"/>
      <c r="E94" s="133" t="s">
        <v>38</v>
      </c>
    </row>
    <row r="95" spans="2:5" x14ac:dyDescent="0.25">
      <c r="B95" s="138" t="s">
        <v>200</v>
      </c>
      <c r="C95" s="139" t="s">
        <v>201</v>
      </c>
      <c r="D95" s="139"/>
      <c r="E95" s="133" t="s">
        <v>38</v>
      </c>
    </row>
    <row r="96" spans="2:5" x14ac:dyDescent="0.25">
      <c r="B96" s="138" t="s">
        <v>202</v>
      </c>
      <c r="C96" s="139" t="s">
        <v>203</v>
      </c>
      <c r="D96" s="139"/>
      <c r="E96" s="133" t="s">
        <v>38</v>
      </c>
    </row>
    <row r="97" spans="2:5" x14ac:dyDescent="0.25">
      <c r="B97" s="138" t="s">
        <v>204</v>
      </c>
      <c r="C97" s="139" t="s">
        <v>205</v>
      </c>
      <c r="D97" s="139"/>
      <c r="E97" s="133" t="s">
        <v>38</v>
      </c>
    </row>
    <row r="98" spans="2:5" x14ac:dyDescent="0.25">
      <c r="B98" s="138" t="s">
        <v>206</v>
      </c>
      <c r="C98" s="139" t="s">
        <v>207</v>
      </c>
      <c r="D98" s="139"/>
      <c r="E98" s="133" t="s">
        <v>38</v>
      </c>
    </row>
    <row r="99" spans="2:5" x14ac:dyDescent="0.25">
      <c r="B99" s="138" t="s">
        <v>208</v>
      </c>
      <c r="C99" s="139" t="s">
        <v>209</v>
      </c>
      <c r="D99" s="139"/>
      <c r="E99" s="133" t="s">
        <v>38</v>
      </c>
    </row>
    <row r="100" spans="2:5" x14ac:dyDescent="0.25">
      <c r="B100" s="138" t="s">
        <v>210</v>
      </c>
      <c r="C100" s="139" t="s">
        <v>211</v>
      </c>
      <c r="D100" s="139"/>
      <c r="E100" s="133" t="s">
        <v>38</v>
      </c>
    </row>
    <row r="101" spans="2:5" x14ac:dyDescent="0.25">
      <c r="B101" s="138" t="s">
        <v>212</v>
      </c>
      <c r="C101" s="139" t="s">
        <v>213</v>
      </c>
      <c r="D101" s="139"/>
      <c r="E101" s="133" t="s">
        <v>38</v>
      </c>
    </row>
    <row r="102" spans="2:5" x14ac:dyDescent="0.25">
      <c r="B102" s="138" t="s">
        <v>214</v>
      </c>
      <c r="C102" s="139" t="s">
        <v>215</v>
      </c>
      <c r="D102" s="139"/>
      <c r="E102" s="133" t="s">
        <v>38</v>
      </c>
    </row>
    <row r="103" spans="2:5" x14ac:dyDescent="0.25">
      <c r="B103" s="138" t="s">
        <v>216</v>
      </c>
      <c r="C103" s="139" t="s">
        <v>217</v>
      </c>
      <c r="D103" s="139"/>
      <c r="E103" s="133" t="s">
        <v>38</v>
      </c>
    </row>
    <row r="104" spans="2:5" x14ac:dyDescent="0.25">
      <c r="B104" s="138" t="s">
        <v>218</v>
      </c>
      <c r="C104" s="139" t="s">
        <v>219</v>
      </c>
      <c r="D104" s="139"/>
      <c r="E104" s="133" t="s">
        <v>38</v>
      </c>
    </row>
    <row r="105" spans="2:5" x14ac:dyDescent="0.25">
      <c r="B105" s="138" t="s">
        <v>27</v>
      </c>
      <c r="C105" s="139" t="s">
        <v>220</v>
      </c>
      <c r="D105" s="139"/>
      <c r="E105" s="133" t="s">
        <v>38</v>
      </c>
    </row>
    <row r="106" spans="2:5" x14ac:dyDescent="0.25">
      <c r="B106" s="138" t="s">
        <v>221</v>
      </c>
      <c r="C106" s="139" t="s">
        <v>222</v>
      </c>
      <c r="D106" s="139"/>
      <c r="E106" s="133" t="s">
        <v>38</v>
      </c>
    </row>
    <row r="107" spans="2:5" x14ac:dyDescent="0.25">
      <c r="B107" s="138" t="s">
        <v>223</v>
      </c>
      <c r="C107" s="139" t="s">
        <v>224</v>
      </c>
      <c r="D107" s="139"/>
      <c r="E107" s="133" t="s">
        <v>38</v>
      </c>
    </row>
    <row r="108" spans="2:5" x14ac:dyDescent="0.25">
      <c r="B108" s="138" t="s">
        <v>225</v>
      </c>
      <c r="C108" s="139" t="s">
        <v>226</v>
      </c>
      <c r="D108" s="139"/>
      <c r="E108" s="133" t="s">
        <v>38</v>
      </c>
    </row>
    <row r="109" spans="2:5" x14ac:dyDescent="0.25">
      <c r="B109" s="138" t="s">
        <v>227</v>
      </c>
      <c r="C109" s="139" t="s">
        <v>228</v>
      </c>
      <c r="D109" s="139"/>
      <c r="E109" s="133" t="s">
        <v>38</v>
      </c>
    </row>
    <row r="110" spans="2:5" x14ac:dyDescent="0.25">
      <c r="B110" s="138" t="s">
        <v>229</v>
      </c>
      <c r="C110" s="139" t="s">
        <v>230</v>
      </c>
      <c r="D110" s="139"/>
      <c r="E110" s="133" t="s">
        <v>38</v>
      </c>
    </row>
    <row r="111" spans="2:5" x14ac:dyDescent="0.25">
      <c r="B111" s="138" t="s">
        <v>231</v>
      </c>
      <c r="C111" s="139" t="s">
        <v>232</v>
      </c>
      <c r="D111" s="139"/>
      <c r="E111" s="133" t="s">
        <v>38</v>
      </c>
    </row>
    <row r="112" spans="2:5" x14ac:dyDescent="0.25">
      <c r="B112" s="138" t="s">
        <v>233</v>
      </c>
      <c r="C112" s="139" t="s">
        <v>234</v>
      </c>
      <c r="D112" s="139"/>
      <c r="E112" s="133" t="s">
        <v>38</v>
      </c>
    </row>
    <row r="113" spans="2:5" x14ac:dyDescent="0.25">
      <c r="B113" s="138" t="s">
        <v>235</v>
      </c>
      <c r="C113" s="139" t="s">
        <v>236</v>
      </c>
      <c r="D113" s="139"/>
      <c r="E113" s="133" t="s">
        <v>38</v>
      </c>
    </row>
    <row r="114" spans="2:5" x14ac:dyDescent="0.25">
      <c r="B114" s="140" t="s">
        <v>237</v>
      </c>
      <c r="C114" s="141" t="s">
        <v>238</v>
      </c>
      <c r="D114" s="141"/>
      <c r="E114" s="134" t="s">
        <v>239</v>
      </c>
    </row>
  </sheetData>
  <phoneticPr fontId="1" type="noConversion"/>
  <conditionalFormatting sqref="V3:DI3">
    <cfRule type="containsText" dxfId="22" priority="5" operator="containsText" text="Sun">
      <formula>NOT(ISERROR(SEARCH("Sun",V3)))</formula>
    </cfRule>
    <cfRule type="cellIs" dxfId="21" priority="6" operator="equal">
      <formula>"Sat"</formula>
    </cfRule>
    <cfRule type="cellIs" dxfId="20" priority="7" operator="equal">
      <formula>"SH"</formula>
    </cfRule>
  </conditionalFormatting>
  <conditionalFormatting sqref="V5:DI34">
    <cfRule type="notContainsBlanks" dxfId="19" priority="11">
      <formula>LEN(TRIM(V5))&gt;0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G76"/>
  <sheetViews>
    <sheetView zoomScale="75" zoomScaleNormal="75" workbookViewId="0">
      <pane xSplit="2" topLeftCell="C1" activePane="topRight" state="frozen"/>
      <selection pane="topRight" activeCell="H37" sqref="H37"/>
    </sheetView>
  </sheetViews>
  <sheetFormatPr defaultRowHeight="15.75" x14ac:dyDescent="0.25"/>
  <cols>
    <col min="1" max="1" width="8.42578125" style="1" customWidth="1"/>
    <col min="2" max="2" width="24" style="1" customWidth="1"/>
    <col min="3" max="3" width="14.7109375" style="1" customWidth="1"/>
    <col min="4" max="6" width="11.7109375" style="1" customWidth="1"/>
    <col min="7" max="8" width="14.42578125" style="1" customWidth="1"/>
    <col min="9" max="33" width="11" style="1" customWidth="1"/>
    <col min="34" max="36" width="6.85546875" style="1" customWidth="1"/>
    <col min="37" max="37" width="9.85546875" style="1" customWidth="1"/>
    <col min="38" max="16384" width="9.140625" style="1"/>
  </cols>
  <sheetData>
    <row r="1" spans="1:33" ht="21" x14ac:dyDescent="0.35">
      <c r="B1" s="25" t="s">
        <v>303</v>
      </c>
      <c r="C1" s="171"/>
    </row>
    <row r="2" spans="1:33" ht="16.5" thickBot="1" x14ac:dyDescent="0.3">
      <c r="B2" s="19"/>
      <c r="C2" s="57" t="s">
        <v>294</v>
      </c>
      <c r="D2" s="57"/>
      <c r="E2" s="57"/>
    </row>
    <row r="3" spans="1:33" x14ac:dyDescent="0.25">
      <c r="B3" s="170" t="s">
        <v>79</v>
      </c>
      <c r="C3" s="173" t="s">
        <v>293</v>
      </c>
      <c r="D3" s="164"/>
      <c r="E3" s="164" t="s">
        <v>298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160"/>
    </row>
    <row r="4" spans="1:33" x14ac:dyDescent="0.25">
      <c r="B4" s="58" t="s">
        <v>33</v>
      </c>
      <c r="C4" s="165" t="s">
        <v>29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161"/>
    </row>
    <row r="5" spans="1:33" ht="12.75" hidden="1" customHeight="1" x14ac:dyDescent="0.25">
      <c r="B5" s="71"/>
      <c r="C5" s="166">
        <v>0</v>
      </c>
      <c r="D5" s="22">
        <v>1</v>
      </c>
      <c r="E5" s="22">
        <v>2</v>
      </c>
      <c r="F5" s="22">
        <v>3</v>
      </c>
      <c r="G5" s="22">
        <v>4</v>
      </c>
      <c r="H5" s="22">
        <v>5</v>
      </c>
      <c r="I5" s="22">
        <v>6</v>
      </c>
      <c r="J5" s="22">
        <v>7</v>
      </c>
      <c r="K5" s="22">
        <v>8</v>
      </c>
      <c r="L5" s="22">
        <v>9</v>
      </c>
      <c r="M5" s="22">
        <v>10</v>
      </c>
      <c r="N5" s="22">
        <v>11</v>
      </c>
      <c r="O5" s="22">
        <v>12</v>
      </c>
      <c r="P5" s="22">
        <v>13</v>
      </c>
      <c r="Q5" s="22">
        <v>14</v>
      </c>
      <c r="R5" s="22">
        <v>15</v>
      </c>
      <c r="S5" s="22">
        <v>16</v>
      </c>
      <c r="T5" s="22">
        <v>17</v>
      </c>
      <c r="U5" s="22">
        <v>18</v>
      </c>
      <c r="V5" s="22">
        <v>19</v>
      </c>
      <c r="W5" s="22">
        <v>20</v>
      </c>
      <c r="X5" s="22">
        <v>21</v>
      </c>
      <c r="Y5" s="22">
        <v>22</v>
      </c>
      <c r="Z5" s="22">
        <v>23</v>
      </c>
      <c r="AA5" s="22">
        <v>24</v>
      </c>
      <c r="AB5" s="22">
        <v>25</v>
      </c>
      <c r="AC5" s="22">
        <v>26</v>
      </c>
      <c r="AD5" s="22">
        <v>27</v>
      </c>
      <c r="AE5" s="22">
        <v>28</v>
      </c>
      <c r="AF5" s="22">
        <v>29</v>
      </c>
      <c r="AG5" s="82">
        <v>30</v>
      </c>
    </row>
    <row r="6" spans="1:33" x14ac:dyDescent="0.25">
      <c r="B6" s="48" t="s">
        <v>28</v>
      </c>
      <c r="C6" s="167" t="str">
        <f ca="1">IF(ISBLANK(OFFSET(Duty!$B$5,C5,0)),"",OFFSET(Duty!$B$5,C5,0))</f>
        <v>H1</v>
      </c>
      <c r="D6" s="162" t="str">
        <f ca="1">IF(ISBLANK(OFFSET(Duty!$B$5,D5,0)),"",OFFSET(Duty!$B$5,D5,0))</f>
        <v>H2</v>
      </c>
      <c r="E6" s="162" t="str">
        <f ca="1">IF(ISBLANK(OFFSET(Duty!$B$5,E5,0)),"",OFFSET(Duty!$B$5,E5,0))</f>
        <v>H3</v>
      </c>
      <c r="F6" s="162" t="str">
        <f ca="1">IF(ISBLANK(OFFSET(Duty!$B$5,F5,0)),"",OFFSET(Duty!$B$5,F5,0))</f>
        <v>H4</v>
      </c>
      <c r="G6" s="162" t="str">
        <f ca="1">IF(ISBLANK(OFFSET(Duty!$B$5,G5,0)),"",OFFSET(Duty!$B$5,G5,0))</f>
        <v>H5</v>
      </c>
      <c r="H6" s="162" t="str">
        <f ca="1">IF(ISBLANK(OFFSET(Duty!$B$5,H5,0)),"",OFFSET(Duty!$B$5,H5,0))</f>
        <v/>
      </c>
      <c r="I6" s="162" t="str">
        <f ca="1">IF(ISBLANK(OFFSET(Duty!$B$5,I5,0)),"",OFFSET(Duty!$B$5,I5,0))</f>
        <v/>
      </c>
      <c r="J6" s="46" t="str">
        <f ca="1">IF(ISBLANK(OFFSET(Duty!$B$5,J5,0)),"",OFFSET(Duty!$B$5,J5,0))</f>
        <v/>
      </c>
      <c r="K6" s="46" t="str">
        <f ca="1">IF(ISBLANK(OFFSET(Duty!$B$5,K5,0)),"",OFFSET(Duty!$B$5,K5,0))</f>
        <v/>
      </c>
      <c r="L6" s="46" t="str">
        <f ca="1">IF(ISBLANK(OFFSET(Duty!$B$5,L5,0)),"",OFFSET(Duty!$B$5,L5,0))</f>
        <v/>
      </c>
      <c r="M6" s="46" t="str">
        <f ca="1">IF(ISBLANK(OFFSET(Duty!$B$5,M5,0)),"",OFFSET(Duty!$B$5,M5,0))</f>
        <v/>
      </c>
      <c r="N6" s="46" t="str">
        <f ca="1">IF(ISBLANK(OFFSET(Duty!$B$5,N5,0)),"",OFFSET(Duty!$B$5,N5,0))</f>
        <v/>
      </c>
      <c r="O6" s="46" t="str">
        <f ca="1">IF(ISBLANK(OFFSET(Duty!$B$5,O5,0)),"",OFFSET(Duty!$B$5,O5,0))</f>
        <v/>
      </c>
      <c r="P6" s="46" t="str">
        <f ca="1">IF(ISBLANK(OFFSET(Duty!$B$5,P5,0)),"",OFFSET(Duty!$B$5,P5,0))</f>
        <v/>
      </c>
      <c r="Q6" s="46" t="str">
        <f ca="1">IF(ISBLANK(OFFSET(Duty!$B$5,Q5,0)),"",OFFSET(Duty!$B$5,Q5,0))</f>
        <v/>
      </c>
      <c r="R6" s="46" t="str">
        <f ca="1">IF(ISBLANK(OFFSET(Duty!$B$5,R5,0)),"",OFFSET(Duty!$B$5,R5,0))</f>
        <v/>
      </c>
      <c r="S6" s="46" t="str">
        <f ca="1">IF(ISBLANK(OFFSET(Duty!$B$5,S5,0)),"",OFFSET(Duty!$B$5,S5,0))</f>
        <v/>
      </c>
      <c r="T6" s="46" t="str">
        <f ca="1">IF(ISBLANK(OFFSET(Duty!$B$5,T5,0)),"",OFFSET(Duty!$B$5,T5,0))</f>
        <v/>
      </c>
      <c r="U6" s="46" t="str">
        <f ca="1">IF(ISBLANK(OFFSET(Duty!$B$5,U5,0)),"",OFFSET(Duty!$B$5,U5,0))</f>
        <v/>
      </c>
      <c r="V6" s="46" t="str">
        <f ca="1">IF(ISBLANK(OFFSET(Duty!$B$5,V5,0)),"",OFFSET(Duty!$B$5,V5,0))</f>
        <v/>
      </c>
      <c r="W6" s="46" t="str">
        <f ca="1">IF(ISBLANK(OFFSET(Duty!$B$5,W5,0)),"",OFFSET(Duty!$B$5,W5,0))</f>
        <v/>
      </c>
      <c r="X6" s="46" t="str">
        <f ca="1">IF(ISBLANK(OFFSET(Duty!$B$5,X5,0)),"",OFFSET(Duty!$B$5,X5,0))</f>
        <v/>
      </c>
      <c r="Y6" s="46" t="str">
        <f ca="1">IF(ISBLANK(OFFSET(Duty!$B$5,Y5,0)),"",OFFSET(Duty!$B$5,Y5,0))</f>
        <v/>
      </c>
      <c r="Z6" s="46" t="str">
        <f ca="1">IF(ISBLANK(OFFSET(Duty!$B$5,Z5,0)),"",OFFSET(Duty!$B$5,Z5,0))</f>
        <v/>
      </c>
      <c r="AA6" s="46" t="str">
        <f ca="1">IF(ISBLANK(OFFSET(Duty!$B$5,AA5,0)),"",OFFSET(Duty!$B$5,AA5,0))</f>
        <v/>
      </c>
      <c r="AB6" s="46" t="str">
        <f ca="1">IF(ISBLANK(OFFSET(Duty!$B$5,AB5,0)),"",OFFSET(Duty!$B$5,AB5,0))</f>
        <v/>
      </c>
      <c r="AC6" s="46" t="str">
        <f ca="1">IF(ISBLANK(OFFSET(Duty!$B$5,AC5,0)),"",OFFSET(Duty!$B$5,AC5,0))</f>
        <v/>
      </c>
      <c r="AD6" s="46" t="str">
        <f ca="1">IF(ISBLANK(OFFSET(Duty!$B$5,AD5,0)),"",OFFSET(Duty!$B$5,AD5,0))</f>
        <v/>
      </c>
      <c r="AE6" s="46" t="str">
        <f ca="1">IF(ISBLANK(OFFSET(Duty!$B$5,AE5,0)),"",OFFSET(Duty!$B$5,AE5,0))</f>
        <v/>
      </c>
      <c r="AF6" s="46" t="str">
        <f ca="1">IF(ISBLANK(OFFSET(Duty!$B$5,AF5,0)),"",OFFSET(Duty!$B$5,AF5,0))</f>
        <v/>
      </c>
      <c r="AG6" s="163" t="str">
        <f ca="1">IF(ISBLANK(OFFSET(Duty!$B$5,AG5,0)),"",OFFSET(Duty!$B$5,AG5,0))</f>
        <v/>
      </c>
    </row>
    <row r="7" spans="1:33" x14ac:dyDescent="0.25">
      <c r="A7" s="91"/>
      <c r="B7" s="102" t="str">
        <f>IF(ISBLANK(Staff!B6),"",Staff!B6)</f>
        <v>Intern01</v>
      </c>
      <c r="C7" s="168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6"/>
    </row>
    <row r="8" spans="1:33" x14ac:dyDescent="0.25">
      <c r="A8" s="91"/>
      <c r="B8" s="102" t="str">
        <f>IF(ISBLANK(Staff!B7),"",Staff!B7)</f>
        <v>Intern02</v>
      </c>
      <c r="C8" s="168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132"/>
    </row>
    <row r="9" spans="1:33" x14ac:dyDescent="0.25">
      <c r="A9" s="91"/>
      <c r="B9" s="102" t="str">
        <f>IF(ISBLANK(Staff!B8),"",Staff!B8)</f>
        <v>Intern03</v>
      </c>
      <c r="C9" s="168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132"/>
    </row>
    <row r="10" spans="1:33" x14ac:dyDescent="0.25">
      <c r="A10" s="91"/>
      <c r="B10" s="102" t="str">
        <f>IF(ISBLANK(Staff!B9),"",Staff!B9)</f>
        <v>Intern04</v>
      </c>
      <c r="C10" s="168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132"/>
    </row>
    <row r="11" spans="1:33" x14ac:dyDescent="0.25">
      <c r="A11" s="91"/>
      <c r="B11" s="102" t="str">
        <f>IF(ISBLANK(Staff!B10),"",Staff!B10)</f>
        <v>Intern05</v>
      </c>
      <c r="C11" s="168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132"/>
    </row>
    <row r="12" spans="1:33" x14ac:dyDescent="0.25">
      <c r="A12" s="91"/>
      <c r="B12" s="102" t="str">
        <f>IF(ISBLANK(Staff!B11),"",Staff!B11)</f>
        <v>Intern06</v>
      </c>
      <c r="C12" s="168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132"/>
    </row>
    <row r="13" spans="1:33" x14ac:dyDescent="0.25">
      <c r="A13" s="91"/>
      <c r="B13" s="102" t="str">
        <f>IF(ISBLANK(Staff!B12),"",Staff!B12)</f>
        <v>Intern07</v>
      </c>
      <c r="C13" s="168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132"/>
    </row>
    <row r="14" spans="1:33" x14ac:dyDescent="0.25">
      <c r="A14" s="91"/>
      <c r="B14" s="102" t="str">
        <f>IF(ISBLANK(Staff!B13),"",Staff!B13)</f>
        <v>Intern08</v>
      </c>
      <c r="C14" s="168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132"/>
    </row>
    <row r="15" spans="1:33" x14ac:dyDescent="0.25">
      <c r="A15" s="91"/>
      <c r="B15" s="102" t="str">
        <f>IF(ISBLANK(Staff!B14),"",Staff!B14)</f>
        <v>Intern09</v>
      </c>
      <c r="C15" s="168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132"/>
    </row>
    <row r="16" spans="1:33" x14ac:dyDescent="0.25">
      <c r="A16" s="91"/>
      <c r="B16" s="102" t="str">
        <f>IF(ISBLANK(Staff!B15),"",Staff!B15)</f>
        <v>Intern10</v>
      </c>
      <c r="C16" s="168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132"/>
    </row>
    <row r="17" spans="1:33" x14ac:dyDescent="0.25">
      <c r="A17" s="91"/>
      <c r="B17" s="102" t="str">
        <f>IF(ISBLANK(Staff!B16),"",Staff!B16)</f>
        <v>Intern11</v>
      </c>
      <c r="C17" s="168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132"/>
    </row>
    <row r="18" spans="1:33" x14ac:dyDescent="0.25">
      <c r="A18" s="91"/>
      <c r="B18" s="102" t="str">
        <f>IF(ISBLANK(Staff!B17),"",Staff!B17)</f>
        <v>Intern12</v>
      </c>
      <c r="C18" s="168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132"/>
    </row>
    <row r="19" spans="1:33" x14ac:dyDescent="0.25">
      <c r="A19" s="91"/>
      <c r="B19" s="102" t="str">
        <f>IF(ISBLANK(Staff!B18),"",Staff!B18)</f>
        <v>Intern13</v>
      </c>
      <c r="C19" s="168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132"/>
    </row>
    <row r="20" spans="1:33" x14ac:dyDescent="0.25">
      <c r="A20" s="91"/>
      <c r="B20" s="102" t="str">
        <f>IF(ISBLANK(Staff!B19),"",Staff!B19)</f>
        <v>Intern14</v>
      </c>
      <c r="C20" s="168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132"/>
    </row>
    <row r="21" spans="1:33" x14ac:dyDescent="0.25">
      <c r="A21" s="91"/>
      <c r="B21" s="102" t="str">
        <f>IF(ISBLANK(Staff!B20),"",Staff!B20)</f>
        <v>Intern15</v>
      </c>
      <c r="C21" s="168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132"/>
    </row>
    <row r="22" spans="1:33" x14ac:dyDescent="0.25">
      <c r="A22" s="91"/>
      <c r="B22" s="102" t="str">
        <f>IF(ISBLANK(Staff!B21),"",Staff!B21)</f>
        <v>Intern16</v>
      </c>
      <c r="C22" s="168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132"/>
    </row>
    <row r="23" spans="1:33" x14ac:dyDescent="0.25">
      <c r="A23" s="91"/>
      <c r="B23" s="102" t="str">
        <f>IF(ISBLANK(Staff!B22),"",Staff!B22)</f>
        <v>Intern17</v>
      </c>
      <c r="C23" s="168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132"/>
    </row>
    <row r="24" spans="1:33" x14ac:dyDescent="0.25">
      <c r="A24" s="91"/>
      <c r="B24" s="102" t="str">
        <f>IF(ISBLANK(Staff!B23),"",Staff!B23)</f>
        <v>Intern18</v>
      </c>
      <c r="C24" s="168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132"/>
    </row>
    <row r="25" spans="1:33" x14ac:dyDescent="0.25">
      <c r="A25" s="91"/>
      <c r="B25" s="102" t="str">
        <f>IF(ISBLANK(Staff!B24),"",Staff!B24)</f>
        <v>Intern19</v>
      </c>
      <c r="C25" s="168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132"/>
    </row>
    <row r="26" spans="1:33" x14ac:dyDescent="0.25">
      <c r="A26" s="91"/>
      <c r="B26" s="102" t="str">
        <f>IF(ISBLANK(Staff!B25),"",Staff!B25)</f>
        <v/>
      </c>
      <c r="C26" s="16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132"/>
    </row>
    <row r="27" spans="1:33" x14ac:dyDescent="0.25">
      <c r="A27" s="91"/>
      <c r="B27" s="102" t="str">
        <f>IF(ISBLANK(Staff!B26),"",Staff!B26)</f>
        <v/>
      </c>
      <c r="C27" s="168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132"/>
    </row>
    <row r="28" spans="1:33" x14ac:dyDescent="0.25">
      <c r="A28" s="91"/>
      <c r="B28" s="102" t="str">
        <f>IF(ISBLANK(Staff!B27),"",Staff!B27)</f>
        <v/>
      </c>
      <c r="C28" s="168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132"/>
    </row>
    <row r="29" spans="1:33" x14ac:dyDescent="0.25">
      <c r="A29" s="91"/>
      <c r="B29" s="102" t="str">
        <f>IF(ISBLANK(Staff!B28),"",Staff!B28)</f>
        <v/>
      </c>
      <c r="C29" s="168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2"/>
    </row>
    <row r="30" spans="1:33" x14ac:dyDescent="0.25">
      <c r="A30" s="91"/>
      <c r="B30" s="102" t="str">
        <f>IF(ISBLANK(Staff!B29),"",Staff!B29)</f>
        <v/>
      </c>
      <c r="C30" s="168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2"/>
    </row>
    <row r="31" spans="1:33" x14ac:dyDescent="0.25">
      <c r="A31" s="91"/>
      <c r="B31" s="102" t="str">
        <f>IF(ISBLANK(Staff!B30),"",Staff!B30)</f>
        <v/>
      </c>
      <c r="C31" s="168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2"/>
    </row>
    <row r="32" spans="1:33" x14ac:dyDescent="0.25">
      <c r="A32" s="91"/>
      <c r="B32" s="102" t="str">
        <f>IF(ISBLANK(Staff!B31),"",Staff!B31)</f>
        <v/>
      </c>
      <c r="C32" s="168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2"/>
    </row>
    <row r="33" spans="1:33" x14ac:dyDescent="0.25">
      <c r="A33" s="91"/>
      <c r="B33" s="102" t="str">
        <f>IF(ISBLANK(Staff!B32),"",Staff!B32)</f>
        <v/>
      </c>
      <c r="C33" s="168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132"/>
    </row>
    <row r="34" spans="1:33" x14ac:dyDescent="0.25">
      <c r="A34" s="91"/>
      <c r="B34" s="102" t="str">
        <f>IF(ISBLANK(Staff!B33),"",Staff!B33)</f>
        <v/>
      </c>
      <c r="C34" s="16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132"/>
    </row>
    <row r="35" spans="1:33" x14ac:dyDescent="0.25">
      <c r="A35" s="91"/>
      <c r="B35" s="102" t="str">
        <f>IF(ISBLANK(Staff!B34),"",Staff!B34)</f>
        <v/>
      </c>
      <c r="C35" s="168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132"/>
    </row>
    <row r="36" spans="1:33" x14ac:dyDescent="0.25">
      <c r="A36" s="91"/>
      <c r="B36" s="102" t="str">
        <f>IF(ISBLANK(Staff!B35),"",Staff!B35)</f>
        <v/>
      </c>
      <c r="C36" s="168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132"/>
    </row>
    <row r="37" spans="1:33" x14ac:dyDescent="0.25">
      <c r="A37" s="91"/>
      <c r="B37" s="102" t="str">
        <f>IF(ISBLANK(Staff!B36),"",Staff!B36)</f>
        <v/>
      </c>
      <c r="C37" s="168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131"/>
      <c r="AG37" s="132"/>
    </row>
    <row r="38" spans="1:33" x14ac:dyDescent="0.25">
      <c r="A38" s="91"/>
      <c r="B38" s="102" t="str">
        <f>IF(ISBLANK(Staff!B37),"",Staff!B37)</f>
        <v/>
      </c>
      <c r="C38" s="16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131"/>
      <c r="AG38" s="132"/>
    </row>
    <row r="39" spans="1:33" x14ac:dyDescent="0.25">
      <c r="A39" s="91"/>
      <c r="B39" s="102" t="str">
        <f>IF(ISBLANK(Staff!B38),"",Staff!B38)</f>
        <v/>
      </c>
      <c r="C39" s="168"/>
      <c r="D39" s="85"/>
      <c r="E39" s="85"/>
      <c r="F39" s="85"/>
      <c r="G39" s="85"/>
      <c r="H39" s="85"/>
      <c r="I39" s="85"/>
      <c r="J39" s="85"/>
      <c r="K39" s="85"/>
      <c r="L39" s="131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131"/>
      <c r="AF39" s="131"/>
      <c r="AG39" s="132"/>
    </row>
    <row r="40" spans="1:33" x14ac:dyDescent="0.25">
      <c r="A40" s="91"/>
      <c r="B40" s="102" t="str">
        <f>IF(ISBLANK(Staff!B39),"",Staff!B39)</f>
        <v/>
      </c>
      <c r="C40" s="168"/>
      <c r="D40" s="85"/>
      <c r="E40" s="85"/>
      <c r="F40" s="85"/>
      <c r="G40" s="85"/>
      <c r="H40" s="85"/>
      <c r="I40" s="85"/>
      <c r="J40" s="85"/>
      <c r="K40" s="85"/>
      <c r="L40" s="131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131"/>
      <c r="AF40" s="131"/>
      <c r="AG40" s="132"/>
    </row>
    <row r="41" spans="1:33" x14ac:dyDescent="0.25">
      <c r="A41" s="91"/>
      <c r="B41" s="102" t="str">
        <f>IF(ISBLANK(Staff!B40),"",Staff!B40)</f>
        <v/>
      </c>
      <c r="C41" s="168"/>
      <c r="D41" s="85"/>
      <c r="E41" s="85"/>
      <c r="F41" s="85"/>
      <c r="G41" s="85"/>
      <c r="H41" s="85"/>
      <c r="I41" s="85"/>
      <c r="J41" s="85"/>
      <c r="K41" s="85"/>
      <c r="L41" s="131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131"/>
      <c r="AF41" s="131"/>
      <c r="AG41" s="132"/>
    </row>
    <row r="42" spans="1:33" x14ac:dyDescent="0.25">
      <c r="A42" s="91"/>
      <c r="B42" s="102" t="str">
        <f>IF(ISBLANK(Staff!B41),"",Staff!B41)</f>
        <v/>
      </c>
      <c r="C42" s="168"/>
      <c r="D42" s="85"/>
      <c r="E42" s="85"/>
      <c r="F42" s="85"/>
      <c r="G42" s="85"/>
      <c r="H42" s="85"/>
      <c r="I42" s="85"/>
      <c r="J42" s="85"/>
      <c r="K42" s="85"/>
      <c r="L42" s="131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131"/>
      <c r="AF42" s="131"/>
      <c r="AG42" s="132"/>
    </row>
    <row r="43" spans="1:33" x14ac:dyDescent="0.25">
      <c r="A43" s="91"/>
      <c r="B43" s="102" t="str">
        <f>IF(ISBLANK(Staff!B42),"",Staff!B42)</f>
        <v/>
      </c>
      <c r="C43" s="168"/>
      <c r="D43" s="85"/>
      <c r="E43" s="85"/>
      <c r="F43" s="85"/>
      <c r="G43" s="85"/>
      <c r="H43" s="85"/>
      <c r="I43" s="85"/>
      <c r="J43" s="85"/>
      <c r="K43" s="85"/>
      <c r="L43" s="131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131"/>
      <c r="AF43" s="131"/>
      <c r="AG43" s="132"/>
    </row>
    <row r="44" spans="1:33" x14ac:dyDescent="0.25">
      <c r="A44" s="91"/>
      <c r="B44" s="102" t="str">
        <f>IF(ISBLANK(Staff!B43),"",Staff!B43)</f>
        <v/>
      </c>
      <c r="C44" s="168"/>
      <c r="D44" s="85"/>
      <c r="E44" s="85"/>
      <c r="F44" s="85"/>
      <c r="G44" s="85"/>
      <c r="H44" s="85"/>
      <c r="I44" s="85"/>
      <c r="J44" s="85"/>
      <c r="K44" s="85"/>
      <c r="L44" s="131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131"/>
      <c r="AF44" s="131"/>
      <c r="AG44" s="132"/>
    </row>
    <row r="45" spans="1:33" x14ac:dyDescent="0.25">
      <c r="A45" s="91"/>
      <c r="B45" s="102" t="str">
        <f>IF(ISBLANK(Staff!B44),"",Staff!B44)</f>
        <v/>
      </c>
      <c r="C45" s="168"/>
      <c r="D45" s="85"/>
      <c r="E45" s="85"/>
      <c r="F45" s="85"/>
      <c r="G45" s="85"/>
      <c r="H45" s="85"/>
      <c r="I45" s="85"/>
      <c r="J45" s="85"/>
      <c r="K45" s="85"/>
      <c r="L45" s="131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131"/>
      <c r="AF45" s="131"/>
      <c r="AG45" s="132"/>
    </row>
    <row r="46" spans="1:33" x14ac:dyDescent="0.25">
      <c r="A46" s="91"/>
      <c r="B46" s="102" t="str">
        <f>IF(ISBLANK(Staff!B45),"",Staff!B45)</f>
        <v/>
      </c>
      <c r="C46" s="168"/>
      <c r="D46" s="85"/>
      <c r="E46" s="85"/>
      <c r="F46" s="85"/>
      <c r="G46" s="85"/>
      <c r="H46" s="85"/>
      <c r="I46" s="85"/>
      <c r="J46" s="85"/>
      <c r="K46" s="85"/>
      <c r="L46" s="131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131"/>
      <c r="AF46" s="131"/>
      <c r="AG46" s="132"/>
    </row>
    <row r="47" spans="1:33" x14ac:dyDescent="0.25">
      <c r="A47" s="91"/>
      <c r="B47" s="102" t="str">
        <f>IF(ISBLANK(Staff!B46),"",Staff!B46)</f>
        <v/>
      </c>
      <c r="C47" s="168"/>
      <c r="D47" s="85"/>
      <c r="E47" s="85"/>
      <c r="F47" s="85"/>
      <c r="G47" s="85"/>
      <c r="H47" s="85"/>
      <c r="I47" s="85"/>
      <c r="J47" s="131"/>
      <c r="K47" s="85"/>
      <c r="L47" s="131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131"/>
      <c r="AF47" s="131"/>
      <c r="AG47" s="132"/>
    </row>
    <row r="48" spans="1:33" x14ac:dyDescent="0.25">
      <c r="A48" s="91"/>
      <c r="B48" s="102" t="str">
        <f>IF(ISBLANK(Staff!B47),"",Staff!B47)</f>
        <v/>
      </c>
      <c r="C48" s="168"/>
      <c r="D48" s="85"/>
      <c r="E48" s="85"/>
      <c r="F48" s="85"/>
      <c r="G48" s="85"/>
      <c r="H48" s="85"/>
      <c r="I48" s="85"/>
      <c r="J48" s="131"/>
      <c r="K48" s="85"/>
      <c r="L48" s="131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131"/>
      <c r="AF48" s="131"/>
      <c r="AG48" s="132"/>
    </row>
    <row r="49" spans="1:33" x14ac:dyDescent="0.25">
      <c r="A49" s="91"/>
      <c r="B49" s="102" t="str">
        <f>IF(ISBLANK(Staff!B48),"",Staff!B48)</f>
        <v/>
      </c>
      <c r="C49" s="168"/>
      <c r="D49" s="85"/>
      <c r="E49" s="85"/>
      <c r="F49" s="85"/>
      <c r="G49" s="85"/>
      <c r="H49" s="85"/>
      <c r="I49" s="85"/>
      <c r="J49" s="131"/>
      <c r="K49" s="85"/>
      <c r="L49" s="131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131"/>
      <c r="AF49" s="131"/>
      <c r="AG49" s="132"/>
    </row>
    <row r="50" spans="1:33" x14ac:dyDescent="0.25">
      <c r="A50" s="91"/>
      <c r="B50" s="102" t="str">
        <f>IF(ISBLANK(Staff!B49),"",Staff!B49)</f>
        <v/>
      </c>
      <c r="C50" s="168"/>
      <c r="D50" s="85"/>
      <c r="E50" s="85"/>
      <c r="F50" s="85"/>
      <c r="G50" s="85"/>
      <c r="H50" s="85"/>
      <c r="I50" s="85"/>
      <c r="J50" s="131"/>
      <c r="K50" s="85"/>
      <c r="L50" s="131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131"/>
      <c r="AF50" s="131"/>
      <c r="AG50" s="132"/>
    </row>
    <row r="51" spans="1:33" x14ac:dyDescent="0.25">
      <c r="A51" s="91"/>
      <c r="B51" s="102" t="str">
        <f>IF(ISBLANK(Staff!B50),"",Staff!B50)</f>
        <v/>
      </c>
      <c r="C51" s="168"/>
      <c r="D51" s="85"/>
      <c r="E51" s="85"/>
      <c r="F51" s="85"/>
      <c r="G51" s="85"/>
      <c r="H51" s="85"/>
      <c r="I51" s="85"/>
      <c r="J51" s="131"/>
      <c r="K51" s="85"/>
      <c r="L51" s="131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131"/>
      <c r="AF51" s="131"/>
      <c r="AG51" s="132"/>
    </row>
    <row r="52" spans="1:33" x14ac:dyDescent="0.25">
      <c r="A52" s="91"/>
      <c r="B52" s="102" t="str">
        <f>IF(ISBLANK(Staff!B51),"",Staff!B51)</f>
        <v/>
      </c>
      <c r="C52" s="168"/>
      <c r="D52" s="85"/>
      <c r="E52" s="85"/>
      <c r="F52" s="85"/>
      <c r="G52" s="85"/>
      <c r="H52" s="85"/>
      <c r="I52" s="85"/>
      <c r="J52" s="131"/>
      <c r="K52" s="85"/>
      <c r="L52" s="131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131"/>
      <c r="AF52" s="131"/>
      <c r="AG52" s="132"/>
    </row>
    <row r="53" spans="1:33" x14ac:dyDescent="0.25">
      <c r="A53" s="91"/>
      <c r="B53" s="102" t="str">
        <f>IF(ISBLANK(Staff!B52),"",Staff!B52)</f>
        <v/>
      </c>
      <c r="C53" s="168"/>
      <c r="D53" s="85"/>
      <c r="E53" s="85"/>
      <c r="F53" s="85"/>
      <c r="G53" s="85"/>
      <c r="H53" s="85"/>
      <c r="I53" s="85"/>
      <c r="J53" s="131"/>
      <c r="K53" s="85"/>
      <c r="L53" s="131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131"/>
      <c r="AF53" s="131"/>
      <c r="AG53" s="132"/>
    </row>
    <row r="54" spans="1:33" x14ac:dyDescent="0.25">
      <c r="A54" s="91"/>
      <c r="B54" s="102" t="str">
        <f>IF(ISBLANK(Staff!B53),"",Staff!B53)</f>
        <v/>
      </c>
      <c r="C54" s="168"/>
      <c r="D54" s="85"/>
      <c r="E54" s="85"/>
      <c r="F54" s="85"/>
      <c r="G54" s="85"/>
      <c r="H54" s="85"/>
      <c r="I54" s="85"/>
      <c r="J54" s="131"/>
      <c r="K54" s="85"/>
      <c r="L54" s="131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131"/>
      <c r="AF54" s="131"/>
      <c r="AG54" s="132"/>
    </row>
    <row r="55" spans="1:33" x14ac:dyDescent="0.25">
      <c r="A55" s="91"/>
      <c r="B55" s="102" t="str">
        <f>IF(ISBLANK(Staff!B54),"",Staff!B54)</f>
        <v/>
      </c>
      <c r="C55" s="168"/>
      <c r="D55" s="85"/>
      <c r="E55" s="85"/>
      <c r="F55" s="85"/>
      <c r="G55" s="85"/>
      <c r="H55" s="85"/>
      <c r="I55" s="85"/>
      <c r="J55" s="131"/>
      <c r="K55" s="85"/>
      <c r="L55" s="131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131"/>
      <c r="AF55" s="131"/>
      <c r="AG55" s="132"/>
    </row>
    <row r="56" spans="1:33" x14ac:dyDescent="0.25">
      <c r="A56" s="91"/>
      <c r="B56" s="102" t="str">
        <f>IF(ISBLANK(Staff!B55),"",Staff!B55)</f>
        <v/>
      </c>
      <c r="C56" s="168"/>
      <c r="D56" s="85"/>
      <c r="E56" s="85"/>
      <c r="F56" s="85"/>
      <c r="G56" s="85"/>
      <c r="H56" s="85"/>
      <c r="I56" s="85"/>
      <c r="J56" s="87"/>
      <c r="K56" s="85"/>
      <c r="L56" s="87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7"/>
      <c r="AF56" s="87"/>
      <c r="AG56" s="88"/>
    </row>
    <row r="57" spans="1:33" x14ac:dyDescent="0.25">
      <c r="A57" s="91"/>
      <c r="B57" s="102" t="str">
        <f>IF(ISBLANK(Staff!B56),"",Staff!B56)</f>
        <v/>
      </c>
      <c r="C57" s="168"/>
      <c r="D57" s="85"/>
      <c r="E57" s="85"/>
      <c r="F57" s="85"/>
      <c r="G57" s="85"/>
      <c r="H57" s="85"/>
      <c r="I57" s="85"/>
      <c r="J57" s="87"/>
      <c r="K57" s="85"/>
      <c r="L57" s="87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7"/>
      <c r="AF57" s="87"/>
      <c r="AG57" s="88"/>
    </row>
    <row r="58" spans="1:33" x14ac:dyDescent="0.25">
      <c r="A58" s="91"/>
      <c r="B58" s="102" t="str">
        <f>IF(ISBLANK(Staff!B57),"",Staff!B57)</f>
        <v/>
      </c>
      <c r="C58" s="168"/>
      <c r="D58" s="85"/>
      <c r="E58" s="85"/>
      <c r="F58" s="85"/>
      <c r="G58" s="85"/>
      <c r="H58" s="85"/>
      <c r="I58" s="85"/>
      <c r="J58" s="87"/>
      <c r="K58" s="85"/>
      <c r="L58" s="87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7"/>
      <c r="AF58" s="87"/>
      <c r="AG58" s="88"/>
    </row>
    <row r="59" spans="1:33" x14ac:dyDescent="0.25">
      <c r="A59" s="91"/>
      <c r="B59" s="102" t="str">
        <f>IF(ISBLANK(Staff!B58),"",Staff!B58)</f>
        <v/>
      </c>
      <c r="C59" s="168"/>
      <c r="D59" s="85"/>
      <c r="E59" s="85"/>
      <c r="F59" s="85"/>
      <c r="G59" s="85"/>
      <c r="H59" s="85"/>
      <c r="I59" s="85"/>
      <c r="J59" s="87"/>
      <c r="K59" s="85"/>
      <c r="L59" s="87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7"/>
      <c r="AF59" s="87"/>
      <c r="AG59" s="88"/>
    </row>
    <row r="60" spans="1:33" x14ac:dyDescent="0.25">
      <c r="A60" s="91"/>
      <c r="B60" s="102" t="str">
        <f>IF(ISBLANK(Staff!B59),"",Staff!B59)</f>
        <v/>
      </c>
      <c r="C60" s="168"/>
      <c r="D60" s="85"/>
      <c r="E60" s="85"/>
      <c r="F60" s="85"/>
      <c r="G60" s="85"/>
      <c r="H60" s="85"/>
      <c r="I60" s="85"/>
      <c r="J60" s="87"/>
      <c r="K60" s="85"/>
      <c r="L60" s="87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7"/>
      <c r="AF60" s="87"/>
      <c r="AG60" s="88"/>
    </row>
    <row r="61" spans="1:33" x14ac:dyDescent="0.25">
      <c r="A61" s="91"/>
      <c r="B61" s="102" t="str">
        <f>IF(ISBLANK(Staff!B60),"",Staff!B60)</f>
        <v/>
      </c>
      <c r="C61" s="168"/>
      <c r="D61" s="85"/>
      <c r="E61" s="85"/>
      <c r="F61" s="85"/>
      <c r="G61" s="85"/>
      <c r="H61" s="85"/>
      <c r="I61" s="85"/>
      <c r="J61" s="87"/>
      <c r="K61" s="85"/>
      <c r="L61" s="87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7"/>
      <c r="AF61" s="87"/>
      <c r="AG61" s="88"/>
    </row>
    <row r="62" spans="1:33" x14ac:dyDescent="0.25">
      <c r="A62" s="91"/>
      <c r="B62" s="102" t="str">
        <f>IF(ISBLANK(Staff!B61),"",Staff!B61)</f>
        <v/>
      </c>
      <c r="C62" s="168"/>
      <c r="D62" s="85"/>
      <c r="E62" s="85"/>
      <c r="F62" s="85"/>
      <c r="G62" s="85"/>
      <c r="H62" s="85"/>
      <c r="I62" s="85"/>
      <c r="J62" s="87"/>
      <c r="K62" s="85"/>
      <c r="L62" s="87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7"/>
      <c r="AF62" s="87"/>
      <c r="AG62" s="88"/>
    </row>
    <row r="63" spans="1:33" x14ac:dyDescent="0.25">
      <c r="A63" s="91"/>
      <c r="B63" s="102" t="str">
        <f>IF(ISBLANK(Staff!B62),"",Staff!B62)</f>
        <v/>
      </c>
      <c r="C63" s="168"/>
      <c r="D63" s="85"/>
      <c r="E63" s="85"/>
      <c r="F63" s="85"/>
      <c r="G63" s="85"/>
      <c r="H63" s="85"/>
      <c r="I63" s="85"/>
      <c r="J63" s="87"/>
      <c r="K63" s="85"/>
      <c r="L63" s="87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7"/>
      <c r="AF63" s="87"/>
      <c r="AG63" s="88"/>
    </row>
    <row r="64" spans="1:33" x14ac:dyDescent="0.25">
      <c r="A64" s="91"/>
      <c r="B64" s="102" t="str">
        <f>IF(ISBLANK(Staff!B63),"",Staff!B63)</f>
        <v/>
      </c>
      <c r="C64" s="168"/>
      <c r="D64" s="85"/>
      <c r="E64" s="85"/>
      <c r="F64" s="85"/>
      <c r="G64" s="85"/>
      <c r="H64" s="85"/>
      <c r="I64" s="85"/>
      <c r="J64" s="87"/>
      <c r="K64" s="85"/>
      <c r="L64" s="87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7"/>
      <c r="AF64" s="87"/>
      <c r="AG64" s="88"/>
    </row>
    <row r="65" spans="1:33" x14ac:dyDescent="0.25">
      <c r="A65" s="91"/>
      <c r="B65" s="102" t="str">
        <f>IF(ISBLANK(Staff!B64),"",Staff!B64)</f>
        <v/>
      </c>
      <c r="C65" s="168"/>
      <c r="D65" s="85"/>
      <c r="E65" s="85"/>
      <c r="F65" s="85"/>
      <c r="G65" s="85"/>
      <c r="H65" s="85"/>
      <c r="I65" s="85"/>
      <c r="J65" s="87"/>
      <c r="K65" s="85"/>
      <c r="L65" s="87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7"/>
      <c r="AF65" s="87"/>
      <c r="AG65" s="88"/>
    </row>
    <row r="66" spans="1:33" x14ac:dyDescent="0.25">
      <c r="A66" s="91"/>
      <c r="B66" s="102" t="str">
        <f>IF(ISBLANK(Staff!B65),"",Staff!B65)</f>
        <v/>
      </c>
      <c r="C66" s="168"/>
      <c r="D66" s="85"/>
      <c r="E66" s="85"/>
      <c r="F66" s="85"/>
      <c r="G66" s="85"/>
      <c r="H66" s="85"/>
      <c r="I66" s="85"/>
      <c r="J66" s="87"/>
      <c r="K66" s="85"/>
      <c r="L66" s="87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7"/>
      <c r="AF66" s="87"/>
      <c r="AG66" s="88"/>
    </row>
    <row r="67" spans="1:33" x14ac:dyDescent="0.25">
      <c r="A67" s="91"/>
      <c r="B67" s="102" t="str">
        <f>IF(ISBLANK(Staff!B66),"",Staff!B66)</f>
        <v/>
      </c>
      <c r="C67" s="168"/>
      <c r="D67" s="85"/>
      <c r="E67" s="85"/>
      <c r="F67" s="85"/>
      <c r="G67" s="85"/>
      <c r="H67" s="85"/>
      <c r="I67" s="85"/>
      <c r="J67" s="87"/>
      <c r="K67" s="85"/>
      <c r="L67" s="87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7"/>
      <c r="AF67" s="87"/>
      <c r="AG67" s="88"/>
    </row>
    <row r="68" spans="1:33" x14ac:dyDescent="0.25">
      <c r="A68" s="91"/>
      <c r="B68" s="102" t="str">
        <f>IF(ISBLANK(Staff!B67),"",Staff!B67)</f>
        <v/>
      </c>
      <c r="C68" s="168"/>
      <c r="D68" s="85"/>
      <c r="E68" s="85"/>
      <c r="F68" s="85"/>
      <c r="G68" s="85"/>
      <c r="H68" s="85"/>
      <c r="I68" s="85"/>
      <c r="J68" s="87"/>
      <c r="K68" s="85"/>
      <c r="L68" s="87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7"/>
      <c r="AF68" s="87"/>
      <c r="AG68" s="88"/>
    </row>
    <row r="69" spans="1:33" x14ac:dyDescent="0.25">
      <c r="A69" s="91"/>
      <c r="B69" s="102" t="str">
        <f>IF(ISBLANK(Staff!B68),"",Staff!B68)</f>
        <v/>
      </c>
      <c r="C69" s="168"/>
      <c r="D69" s="85"/>
      <c r="E69" s="85"/>
      <c r="F69" s="85"/>
      <c r="G69" s="85"/>
      <c r="H69" s="85"/>
      <c r="I69" s="85"/>
      <c r="J69" s="87"/>
      <c r="K69" s="85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8"/>
    </row>
    <row r="70" spans="1:33" x14ac:dyDescent="0.25">
      <c r="A70" s="91"/>
      <c r="B70" s="102" t="str">
        <f>IF(ISBLANK(Staff!B69),"",Staff!B69)</f>
        <v/>
      </c>
      <c r="C70" s="168"/>
      <c r="D70" s="85"/>
      <c r="E70" s="85"/>
      <c r="F70" s="85"/>
      <c r="G70" s="85"/>
      <c r="H70" s="85"/>
      <c r="I70" s="85"/>
      <c r="J70" s="87"/>
      <c r="K70" s="85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8"/>
    </row>
    <row r="71" spans="1:33" x14ac:dyDescent="0.25">
      <c r="A71" s="91"/>
      <c r="B71" s="102" t="str">
        <f>IF(ISBLANK(Staff!B70),"",Staff!B70)</f>
        <v/>
      </c>
      <c r="C71" s="168"/>
      <c r="D71" s="85"/>
      <c r="E71" s="85"/>
      <c r="F71" s="85"/>
      <c r="G71" s="85"/>
      <c r="H71" s="85"/>
      <c r="I71" s="85"/>
      <c r="J71" s="87"/>
      <c r="K71" s="85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8"/>
    </row>
    <row r="72" spans="1:33" x14ac:dyDescent="0.25">
      <c r="A72" s="91"/>
      <c r="B72" s="102" t="str">
        <f>IF(ISBLANK(Staff!B71),"",Staff!B71)</f>
        <v/>
      </c>
      <c r="C72" s="168"/>
      <c r="D72" s="85"/>
      <c r="E72" s="85"/>
      <c r="F72" s="85"/>
      <c r="G72" s="85"/>
      <c r="H72" s="85"/>
      <c r="I72" s="85"/>
      <c r="J72" s="87"/>
      <c r="K72" s="85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8"/>
    </row>
    <row r="73" spans="1:33" x14ac:dyDescent="0.25">
      <c r="A73" s="91"/>
      <c r="B73" s="102" t="str">
        <f>IF(ISBLANK(Staff!B72),"",Staff!B72)</f>
        <v/>
      </c>
      <c r="C73" s="168"/>
      <c r="D73" s="85"/>
      <c r="E73" s="85"/>
      <c r="F73" s="85"/>
      <c r="G73" s="85"/>
      <c r="H73" s="85"/>
      <c r="I73" s="85"/>
      <c r="J73" s="87"/>
      <c r="K73" s="85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8"/>
    </row>
    <row r="74" spans="1:33" x14ac:dyDescent="0.25">
      <c r="A74" s="91"/>
      <c r="B74" s="99" t="str">
        <f>IF(ISBLANK(Staff!B73),"",Staff!B73)</f>
        <v/>
      </c>
      <c r="C74" s="168"/>
      <c r="D74" s="85"/>
      <c r="E74" s="85"/>
      <c r="F74" s="85"/>
      <c r="G74" s="85"/>
      <c r="H74" s="85"/>
      <c r="I74" s="85"/>
      <c r="J74" s="87"/>
      <c r="K74" s="85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8"/>
    </row>
    <row r="75" spans="1:33" ht="16.5" thickBot="1" x14ac:dyDescent="0.3">
      <c r="B75" s="100" t="str">
        <f>IF(ISBLANK(Staff!B74),"",Staff!B74)</f>
        <v/>
      </c>
      <c r="C75" s="16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90"/>
    </row>
    <row r="76" spans="1:33" x14ac:dyDescent="0.25">
      <c r="B7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CP74"/>
  <sheetViews>
    <sheetView zoomScale="75" zoomScaleNormal="75" workbookViewId="0">
      <pane xSplit="2" topLeftCell="C1" activePane="topRight" state="frozen"/>
      <selection pane="topRight" activeCell="Q15" sqref="Q15"/>
    </sheetView>
  </sheetViews>
  <sheetFormatPr defaultRowHeight="15.75" x14ac:dyDescent="0.25"/>
  <cols>
    <col min="1" max="1" width="8.42578125" style="1" customWidth="1"/>
    <col min="2" max="2" width="24" style="1" customWidth="1"/>
    <col min="3" max="3" width="8.7109375" style="1" customWidth="1"/>
    <col min="4" max="5" width="7.42578125" style="1" customWidth="1"/>
    <col min="6" max="6" width="7.85546875" style="1" customWidth="1"/>
    <col min="7" max="7" width="7.42578125" style="1" customWidth="1"/>
    <col min="8" max="8" width="9" style="1" customWidth="1"/>
    <col min="9" max="10" width="7.42578125" style="1" customWidth="1"/>
    <col min="11" max="11" width="7.7109375" style="1" bestFit="1" customWidth="1"/>
    <col min="12" max="12" width="7.42578125" style="2" customWidth="1"/>
    <col min="13" max="13" width="10.140625" style="1" customWidth="1"/>
    <col min="14" max="15" width="7.42578125" style="1" customWidth="1"/>
    <col min="16" max="17" width="10" style="1" customWidth="1"/>
    <col min="18" max="18" width="8.28515625" style="1" customWidth="1"/>
    <col min="19" max="21" width="7" style="1" customWidth="1"/>
    <col min="22" max="103" width="6.85546875" style="1" customWidth="1"/>
    <col min="104" max="104" width="9.85546875" style="1" customWidth="1"/>
    <col min="105" max="16384" width="9.140625" style="1"/>
  </cols>
  <sheetData>
    <row r="1" spans="2:94" ht="21" x14ac:dyDescent="0.35">
      <c r="B1" s="31" t="s">
        <v>304</v>
      </c>
      <c r="G1" s="149"/>
      <c r="I1" s="148"/>
      <c r="L1" s="149"/>
    </row>
    <row r="2" spans="2:94" ht="16.5" thickBot="1" x14ac:dyDescent="0.3">
      <c r="B2" s="44" t="s">
        <v>82</v>
      </c>
      <c r="L2" s="142" t="s">
        <v>241</v>
      </c>
      <c r="M2" s="143" t="s">
        <v>242</v>
      </c>
      <c r="Q2" s="142" t="s">
        <v>243</v>
      </c>
    </row>
    <row r="3" spans="2:94" x14ac:dyDescent="0.25">
      <c r="B3" s="70" t="s">
        <v>63</v>
      </c>
      <c r="C3" s="56" t="str">
        <f>IF(ISBLANK(C4),"",IF(ISNA(VLOOKUP(C4,InternalSetting!$A$30:$A$103,1,FALSE)),TEXT(C4,"ddd"),"SH"))</f>
        <v>Sun</v>
      </c>
      <c r="D3" s="56" t="str">
        <f>IF(ISBLANK(D4),"",IF(ISNA(VLOOKUP(D4,InternalSetting!$A$30:$A$103,1,FALSE)),TEXT(D4,"ddd"),"SH"))</f>
        <v>Mon</v>
      </c>
      <c r="E3" s="56" t="str">
        <f>IF(ISBLANK(E4),"",IF(ISNA(VLOOKUP(E4,InternalSetting!$A$30:$A$103,1,FALSE)),TEXT(E4,"ddd"),"SH"))</f>
        <v>Tue</v>
      </c>
      <c r="F3" s="56" t="str">
        <f>IF(ISBLANK(F4),"",IF(ISNA(VLOOKUP(F4,InternalSetting!$A$30:$A$103,1,FALSE)),TEXT(F4,"ddd"),"SH"))</f>
        <v>Wed</v>
      </c>
      <c r="G3" s="56" t="str">
        <f>IF(ISBLANK(G4),"",IF(ISNA(VLOOKUP(G4,InternalSetting!$A$30:$A$103,1,FALSE)),TEXT(G4,"ddd"),"SH"))</f>
        <v>Thu</v>
      </c>
      <c r="H3" s="56" t="str">
        <f>IF(ISBLANK(H4),"",IF(ISNA(VLOOKUP(H4,InternalSetting!$A$30:$A$103,1,FALSE)),TEXT(H4,"ddd"),"SH"))</f>
        <v>Fri</v>
      </c>
      <c r="I3" s="56" t="str">
        <f>IF(ISBLANK(I4),"",IF(ISNA(VLOOKUP(I4,InternalSetting!$A$30:$A$103,1,FALSE)),TEXT(I4,"ddd"),"SH"))</f>
        <v>Sat</v>
      </c>
      <c r="J3" s="56" t="str">
        <f>IF(ISBLANK(J4),"",IF(ISNA(VLOOKUP(J4,InternalSetting!$A$30:$A$103,1,FALSE)),TEXT(J4,"ddd"),"SH"))</f>
        <v>Sun</v>
      </c>
      <c r="K3" s="56" t="str">
        <f>IF(ISBLANK(K4),"",IF(ISNA(VLOOKUP(K4,InternalSetting!$A$30:$A$103,1,FALSE)),TEXT(K4,"ddd"),"SH"))</f>
        <v>Mon</v>
      </c>
      <c r="L3" s="56" t="str">
        <f>IF(ISBLANK(L4),"",IF(ISNA(VLOOKUP(L4,InternalSetting!$A$30:$A$103,1,FALSE)),TEXT(L4,"ddd"),"SH"))</f>
        <v>Tue</v>
      </c>
      <c r="M3" s="56" t="str">
        <f>IF(ISBLANK(M4),"",IF(ISNA(VLOOKUP(M4,InternalSetting!$A$30:$A$103,1,FALSE)),TEXT(M4,"ddd"),"SH"))</f>
        <v>Wed</v>
      </c>
      <c r="N3" s="56" t="str">
        <f>IF(ISBLANK(N4),"",IF(ISNA(VLOOKUP(N4,InternalSetting!$A$30:$A$103,1,FALSE)),TEXT(N4,"ddd"),"SH"))</f>
        <v>Thu</v>
      </c>
      <c r="O3" s="56" t="str">
        <f>IF(ISBLANK(O4),"",IF(ISNA(VLOOKUP(O4,InternalSetting!$A$30:$A$103,1,FALSE)),TEXT(O4,"ddd"),"SH"))</f>
        <v>Fri</v>
      </c>
      <c r="P3" s="56" t="str">
        <f>IF(ISBLANK(P4),"",IF(ISNA(VLOOKUP(P4,InternalSetting!$A$30:$A$103,1,FALSE)),TEXT(P4,"ddd"),"SH"))</f>
        <v>Sat</v>
      </c>
      <c r="Q3" s="56" t="str">
        <f>IF(ISBLANK(Q4),"",IF(ISNA(VLOOKUP(Q4,InternalSetting!$A$30:$A$103,1,FALSE)),TEXT(Q4,"ddd"),"SH"))</f>
        <v>Sun</v>
      </c>
      <c r="R3" s="56" t="str">
        <f>IF(ISBLANK(R4),"",IF(ISNA(VLOOKUP(R4,InternalSetting!$A$30:$A$103,1,FALSE)),TEXT(R4,"ddd"),"SH"))</f>
        <v>Mon</v>
      </c>
      <c r="S3" s="56" t="str">
        <f>IF(ISBLANK(S4),"",IF(ISNA(VLOOKUP(S4,InternalSetting!$A$30:$A$103,1,FALSE)),TEXT(S4,"ddd"),"SH"))</f>
        <v>Tue</v>
      </c>
      <c r="T3" s="56" t="str">
        <f>IF(ISBLANK(T4),"",IF(ISNA(VLOOKUP(T4,InternalSetting!$A$30:$A$103,1,FALSE)),TEXT(T4,"ddd"),"SH"))</f>
        <v>Wed</v>
      </c>
      <c r="U3" s="56" t="str">
        <f>IF(ISBLANK(U4),"",IF(ISNA(VLOOKUP(U4,InternalSetting!$A$30:$A$103,1,FALSE)),TEXT(U4,"ddd"),"SH"))</f>
        <v>Thu</v>
      </c>
      <c r="V3" s="56" t="str">
        <f>IF(ISBLANK(V4),"",IF(ISNA(VLOOKUP(V4,InternalSetting!$A$30:$A$103,1,FALSE)),TEXT(V4,"ddd"),"SH"))</f>
        <v>Fri</v>
      </c>
      <c r="W3" s="56" t="str">
        <f>IF(ISBLANK(W4),"",IF(ISNA(VLOOKUP(W4,InternalSetting!$A$30:$A$103,1,FALSE)),TEXT(W4,"ddd"),"SH"))</f>
        <v>Sat</v>
      </c>
      <c r="X3" s="56" t="str">
        <f>IF(ISBLANK(X4),"",IF(ISNA(VLOOKUP(X4,InternalSetting!$A$30:$A$103,1,FALSE)),TEXT(X4,"ddd"),"SH"))</f>
        <v>Sun</v>
      </c>
      <c r="Y3" s="56" t="str">
        <f>IF(ISBLANK(Y4),"",IF(ISNA(VLOOKUP(Y4,InternalSetting!$A$30:$A$103,1,FALSE)),TEXT(Y4,"ddd"),"SH"))</f>
        <v>Mon</v>
      </c>
      <c r="Z3" s="56" t="str">
        <f>IF(ISBLANK(Z4),"",IF(ISNA(VLOOKUP(Z4,InternalSetting!$A$30:$A$103,1,FALSE)),TEXT(Z4,"ddd"),"SH"))</f>
        <v>Tue</v>
      </c>
      <c r="AA3" s="56" t="str">
        <f>IF(ISBLANK(AA4),"",IF(ISNA(VLOOKUP(AA4,InternalSetting!$A$30:$A$103,1,FALSE)),TEXT(AA4,"ddd"),"SH"))</f>
        <v>Wed</v>
      </c>
      <c r="AB3" s="56" t="str">
        <f>IF(ISBLANK(AB4),"",IF(ISNA(VLOOKUP(AB4,InternalSetting!$A$30:$A$103,1,FALSE)),TEXT(AB4,"ddd"),"SH"))</f>
        <v>Thu</v>
      </c>
      <c r="AC3" s="56" t="str">
        <f>IF(ISBLANK(AC4),"",IF(ISNA(VLOOKUP(AC4,InternalSetting!$A$30:$A$103,1,FALSE)),TEXT(AC4,"ddd"),"SH"))</f>
        <v>Fri</v>
      </c>
      <c r="AD3" s="56" t="str">
        <f>IF(ISBLANK(AD4),"",IF(ISNA(VLOOKUP(AD4,InternalSetting!$A$30:$A$103,1,FALSE)),TEXT(AD4,"ddd"),"SH"))</f>
        <v>Sat</v>
      </c>
      <c r="AE3" s="56" t="str">
        <f>IF(ISBLANK(AE4),"",IF(ISNA(VLOOKUP(AE4,InternalSetting!$A$30:$A$103,1,FALSE)),TEXT(AE4,"ddd"),"SH"))</f>
        <v>Sun</v>
      </c>
      <c r="AF3" s="56" t="str">
        <f>IF(ISBLANK(AF4),"",IF(ISNA(VLOOKUP(AF4,InternalSetting!$A$30:$A$103,1,FALSE)),TEXT(AF4,"ddd"),"SH"))</f>
        <v>Mon</v>
      </c>
      <c r="AG3" s="56" t="str">
        <f>IF(ISBLANK(AG4),"",IF(ISNA(VLOOKUP(AG4,InternalSetting!$A$30:$A$103,1,FALSE)),TEXT(AG4,"ddd"),"SH"))</f>
        <v>Tue</v>
      </c>
      <c r="AH3" s="56" t="str">
        <f>IF(ISBLANK(AH4),"",IF(ISNA(VLOOKUP(AH4,InternalSetting!$A$30:$A$103,1,FALSE)),TEXT(AH4,"ddd"),"SH"))</f>
        <v>SH</v>
      </c>
      <c r="AI3" s="56" t="str">
        <f>IF(ISBLANK(AI4),"",IF(ISNA(VLOOKUP(AI4,InternalSetting!$A$30:$A$103,1,FALSE)),TEXT(AI4,"ddd"),"SH"))</f>
        <v>SH</v>
      </c>
      <c r="AJ3" s="56" t="str">
        <f>IF(ISBLANK(AJ4),"",IF(ISNA(VLOOKUP(AJ4,InternalSetting!$A$30:$A$103,1,FALSE)),TEXT(AJ4,"ddd"),"SH"))</f>
        <v>Fri</v>
      </c>
      <c r="AK3" s="56" t="str">
        <f>IF(ISBLANK(AK4),"",IF(ISNA(VLOOKUP(AK4,InternalSetting!$A$30:$A$103,1,FALSE)),TEXT(AK4,"ddd"),"SH"))</f>
        <v>Sat</v>
      </c>
      <c r="AL3" s="56" t="str">
        <f>IF(ISBLANK(AL4),"",IF(ISNA(VLOOKUP(AL4,InternalSetting!$A$30:$A$103,1,FALSE)),TEXT(AL4,"ddd"),"SH"))</f>
        <v>Sun</v>
      </c>
      <c r="AM3" s="56" t="str">
        <f>IF(ISBLANK(AM4),"",IF(ISNA(VLOOKUP(AM4,InternalSetting!$A$30:$A$103,1,FALSE)),TEXT(AM4,"ddd"),"SH"))</f>
        <v>Mon</v>
      </c>
      <c r="AN3" s="56" t="str">
        <f>IF(ISBLANK(AN4),"",IF(ISNA(VLOOKUP(AN4,InternalSetting!$A$30:$A$103,1,FALSE)),TEXT(AN4,"ddd"),"SH"))</f>
        <v>Tue</v>
      </c>
      <c r="AO3" s="56" t="str">
        <f>IF(ISBLANK(AO4),"",IF(ISNA(VLOOKUP(AO4,InternalSetting!$A$30:$A$103,1,FALSE)),TEXT(AO4,"ddd"),"SH"))</f>
        <v>SH</v>
      </c>
      <c r="AP3" s="56" t="str">
        <f>IF(ISBLANK(AP4),"",IF(ISNA(VLOOKUP(AP4,InternalSetting!$A$30:$A$103,1,FALSE)),TEXT(AP4,"ddd"),"SH"))</f>
        <v>Thu</v>
      </c>
      <c r="AQ3" s="56" t="str">
        <f>IF(ISBLANK(AQ4),"",IF(ISNA(VLOOKUP(AQ4,InternalSetting!$A$30:$A$103,1,FALSE)),TEXT(AQ4,"ddd"),"SH"))</f>
        <v>Fri</v>
      </c>
      <c r="AR3" s="56" t="str">
        <f>IF(ISBLANK(AR4),"",IF(ISNA(VLOOKUP(AR4,InternalSetting!$A$30:$A$103,1,FALSE)),TEXT(AR4,"ddd"),"SH"))</f>
        <v>Sat</v>
      </c>
      <c r="AS3" s="56" t="str">
        <f>IF(ISBLANK(AS4),"",IF(ISNA(VLOOKUP(AS4,InternalSetting!$A$30:$A$103,1,FALSE)),TEXT(AS4,"ddd"),"SH"))</f>
        <v>Sun</v>
      </c>
      <c r="AT3" s="56" t="str">
        <f>IF(ISBLANK(AT4),"",IF(ISNA(VLOOKUP(AT4,InternalSetting!$A$30:$A$103,1,FALSE)),TEXT(AT4,"ddd"),"SH"))</f>
        <v>Mon</v>
      </c>
      <c r="AU3" s="56" t="str">
        <f>IF(ISBLANK(AU4),"",IF(ISNA(VLOOKUP(AU4,InternalSetting!$A$30:$A$103,1,FALSE)),TEXT(AU4,"ddd"),"SH"))</f>
        <v>Tue</v>
      </c>
      <c r="AV3" s="56" t="str">
        <f>IF(ISBLANK(AV4),"",IF(ISNA(VLOOKUP(AV4,InternalSetting!$A$30:$A$103,1,FALSE)),TEXT(AV4,"ddd"),"SH"))</f>
        <v/>
      </c>
      <c r="AW3" s="56" t="str">
        <f>IF(ISBLANK(AW4),"",IF(ISNA(VLOOKUP(AW4,InternalSetting!$A$30:$A$103,1,FALSE)),TEXT(AW4,"ddd"),"SH"))</f>
        <v/>
      </c>
      <c r="AX3" s="56" t="str">
        <f>IF(ISBLANK(AX4),"",IF(ISNA(VLOOKUP(AX4,InternalSetting!$A$30:$A$103,1,FALSE)),TEXT(AX4,"ddd"),"SH"))</f>
        <v/>
      </c>
      <c r="AY3" s="56" t="str">
        <f>IF(ISBLANK(AY4),"",IF(ISNA(VLOOKUP(AY4,InternalSetting!$A$30:$A$103,1,FALSE)),TEXT(AY4,"ddd"),"SH"))</f>
        <v/>
      </c>
      <c r="AZ3" s="56" t="str">
        <f>IF(ISBLANK(AZ4),"",IF(ISNA(VLOOKUP(AZ4,InternalSetting!$A$30:$A$103,1,FALSE)),TEXT(AZ4,"ddd"),"SH"))</f>
        <v/>
      </c>
      <c r="BA3" s="56" t="str">
        <f>IF(ISBLANK(BA4),"",IF(ISNA(VLOOKUP(BA4,InternalSetting!$A$30:$A$103,1,FALSE)),TEXT(BA4,"ddd"),"SH"))</f>
        <v/>
      </c>
      <c r="BB3" s="56" t="str">
        <f>IF(ISBLANK(BB4),"",IF(ISNA(VLOOKUP(BB4,InternalSetting!$A$30:$A$103,1,FALSE)),TEXT(BB4,"ddd"),"SH"))</f>
        <v/>
      </c>
      <c r="BC3" s="56" t="str">
        <f>IF(ISBLANK(BC4),"",IF(ISNA(VLOOKUP(BC4,InternalSetting!$A$30:$A$103,1,FALSE)),TEXT(BC4,"ddd"),"SH"))</f>
        <v/>
      </c>
      <c r="BD3" s="56" t="str">
        <f>IF(ISBLANK(BD4),"",IF(ISNA(VLOOKUP(BD4,InternalSetting!$A$30:$A$103,1,FALSE)),TEXT(BD4,"ddd"),"SH"))</f>
        <v/>
      </c>
      <c r="BE3" s="56" t="str">
        <f>IF(ISBLANK(BE4),"",IF(ISNA(VLOOKUP(BE4,InternalSetting!$A$30:$A$103,1,FALSE)),TEXT(BE4,"ddd"),"SH"))</f>
        <v/>
      </c>
      <c r="BF3" s="56" t="str">
        <f>IF(ISBLANK(BF4),"",IF(ISNA(VLOOKUP(BF4,InternalSetting!$A$30:$A$103,1,FALSE)),TEXT(BF4,"ddd"),"SH"))</f>
        <v/>
      </c>
      <c r="BG3" s="56" t="str">
        <f>IF(ISBLANK(BG4),"",IF(ISNA(VLOOKUP(BG4,InternalSetting!$A$30:$A$103,1,FALSE)),TEXT(BG4,"ddd"),"SH"))</f>
        <v/>
      </c>
      <c r="BH3" s="56" t="str">
        <f>IF(ISBLANK(BH4),"",IF(ISNA(VLOOKUP(BH4,InternalSetting!$A$30:$A$103,1,FALSE)),TEXT(BH4,"ddd"),"SH"))</f>
        <v/>
      </c>
      <c r="BI3" s="56" t="str">
        <f>IF(ISBLANK(BI4),"",IF(ISNA(VLOOKUP(BI4,InternalSetting!$A$30:$A$103,1,FALSE)),TEXT(BI4,"ddd"),"SH"))</f>
        <v/>
      </c>
      <c r="BJ3" s="56" t="str">
        <f>IF(ISBLANK(BJ4),"",IF(ISNA(VLOOKUP(BJ4,InternalSetting!$A$30:$A$103,1,FALSE)),TEXT(BJ4,"ddd"),"SH"))</f>
        <v/>
      </c>
      <c r="BK3" s="56" t="str">
        <f>IF(ISBLANK(BK4),"",IF(ISNA(VLOOKUP(BK4,InternalSetting!$A$30:$A$103,1,FALSE)),TEXT(BK4,"ddd"),"SH"))</f>
        <v/>
      </c>
      <c r="BL3" s="56" t="str">
        <f>IF(ISBLANK(BL4),"",IF(ISNA(VLOOKUP(BL4,InternalSetting!$A$30:$A$103,1,FALSE)),TEXT(BL4,"ddd"),"SH"))</f>
        <v/>
      </c>
      <c r="BM3" s="56" t="str">
        <f>IF(ISBLANK(BM4),"",IF(ISNA(VLOOKUP(BM4,InternalSetting!$A$30:$A$103,1,FALSE)),TEXT(BM4,"ddd"),"SH"))</f>
        <v/>
      </c>
      <c r="BN3" s="56" t="str">
        <f>IF(ISBLANK(BN4),"",IF(ISNA(VLOOKUP(BN4,InternalSetting!$A$30:$A$103,1,FALSE)),TEXT(BN4,"ddd"),"SH"))</f>
        <v/>
      </c>
      <c r="BO3" s="56" t="str">
        <f>IF(ISBLANK(BO4),"",IF(ISNA(VLOOKUP(BO4,InternalSetting!$A$30:$A$103,1,FALSE)),TEXT(BO4,"ddd"),"SH"))</f>
        <v/>
      </c>
      <c r="BP3" s="56" t="str">
        <f>IF(ISBLANK(BP4),"",IF(ISNA(VLOOKUP(BP4,InternalSetting!$A$30:$A$103,1,FALSE)),TEXT(BP4,"ddd"),"SH"))</f>
        <v/>
      </c>
      <c r="BQ3" s="56" t="str">
        <f>IF(ISBLANK(BQ4),"",IF(ISNA(VLOOKUP(BQ4,InternalSetting!$A$30:$A$103,1,FALSE)),TEXT(BQ4,"ddd"),"SH"))</f>
        <v/>
      </c>
      <c r="BR3" s="56" t="str">
        <f>IF(ISBLANK(BR4),"",IF(ISNA(VLOOKUP(BR4,InternalSetting!$A$30:$A$103,1,FALSE)),TEXT(BR4,"ddd"),"SH"))</f>
        <v/>
      </c>
      <c r="BS3" s="56" t="str">
        <f>IF(ISBLANK(BS4),"",IF(ISNA(VLOOKUP(BS4,InternalSetting!$A$30:$A$103,1,FALSE)),TEXT(BS4,"ddd"),"SH"))</f>
        <v/>
      </c>
      <c r="BT3" s="56" t="str">
        <f>IF(ISBLANK(BT4),"",IF(ISNA(VLOOKUP(BT4,InternalSetting!$A$30:$A$103,1,FALSE)),TEXT(BT4,"ddd"),"SH"))</f>
        <v/>
      </c>
      <c r="BU3" s="56" t="str">
        <f>IF(ISBLANK(BU4),"",IF(ISNA(VLOOKUP(BU4,InternalSetting!$A$30:$A$103,1,FALSE)),TEXT(BU4,"ddd"),"SH"))</f>
        <v/>
      </c>
      <c r="BV3" s="56" t="str">
        <f>IF(ISBLANK(BV4),"",IF(ISNA(VLOOKUP(BV4,InternalSetting!$A$30:$A$103,1,FALSE)),TEXT(BV4,"ddd"),"SH"))</f>
        <v/>
      </c>
      <c r="BW3" s="56" t="str">
        <f>IF(ISBLANK(BW4),"",IF(ISNA(VLOOKUP(BW4,InternalSetting!$A$30:$A$103,1,FALSE)),TEXT(BW4,"ddd"),"SH"))</f>
        <v/>
      </c>
      <c r="BX3" s="56" t="str">
        <f>IF(ISBLANK(BX4),"",IF(ISNA(VLOOKUP(BX4,InternalSetting!$A$30:$A$103,1,FALSE)),TEXT(BX4,"ddd"),"SH"))</f>
        <v/>
      </c>
      <c r="BY3" s="56" t="str">
        <f>IF(ISBLANK(BY4),"",IF(ISNA(VLOOKUP(BY4,InternalSetting!$A$30:$A$103,1,FALSE)),TEXT(BY4,"ddd"),"SH"))</f>
        <v/>
      </c>
      <c r="BZ3" s="56" t="str">
        <f>IF(ISBLANK(BZ4),"",IF(ISNA(VLOOKUP(BZ4,InternalSetting!$A$30:$A$103,1,FALSE)),TEXT(BZ4,"ddd"),"SH"))</f>
        <v/>
      </c>
      <c r="CA3" s="56" t="str">
        <f>IF(ISBLANK(CA4),"",IF(ISNA(VLOOKUP(CA4,InternalSetting!$A$30:$A$103,1,FALSE)),TEXT(CA4,"ddd"),"SH"))</f>
        <v/>
      </c>
      <c r="CB3" s="56" t="str">
        <f>IF(ISBLANK(CB4),"",IF(ISNA(VLOOKUP(CB4,InternalSetting!$A$30:$A$103,1,FALSE)),TEXT(CB4,"ddd"),"SH"))</f>
        <v/>
      </c>
      <c r="CC3" s="56" t="str">
        <f>IF(ISBLANK(CC4),"",IF(ISNA(VLOOKUP(CC4,InternalSetting!$A$30:$A$103,1,FALSE)),TEXT(CC4,"ddd"),"SH"))</f>
        <v/>
      </c>
      <c r="CD3" s="56" t="str">
        <f>IF(ISBLANK(CD4),"",IF(ISNA(VLOOKUP(CD4,InternalSetting!$A$30:$A$103,1,FALSE)),TEXT(CD4,"ddd"),"SH"))</f>
        <v/>
      </c>
      <c r="CE3" s="56" t="str">
        <f>IF(ISBLANK(CE4),"",IF(ISNA(VLOOKUP(CE4,InternalSetting!$A$30:$A$103,1,FALSE)),TEXT(CE4,"ddd"),"SH"))</f>
        <v/>
      </c>
      <c r="CF3" s="56" t="str">
        <f>IF(ISBLANK(CF4),"",IF(ISNA(VLOOKUP(CF4,InternalSetting!$A$30:$A$103,1,FALSE)),TEXT(CF4,"ddd"),"SH"))</f>
        <v/>
      </c>
      <c r="CG3" s="56" t="str">
        <f>IF(ISBLANK(CG4),"",IF(ISNA(VLOOKUP(CG4,InternalSetting!$A$30:$A$103,1,FALSE)),TEXT(CG4,"ddd"),"SH"))</f>
        <v/>
      </c>
      <c r="CH3" s="56" t="str">
        <f>IF(ISBLANK(CH4),"",IF(ISNA(VLOOKUP(CH4,InternalSetting!$A$30:$A$103,1,FALSE)),TEXT(CH4,"ddd"),"SH"))</f>
        <v/>
      </c>
      <c r="CI3" s="56" t="str">
        <f>IF(ISBLANK(CI4),"",IF(ISNA(VLOOKUP(CI4,InternalSetting!$A$30:$A$103,1,FALSE)),TEXT(CI4,"ddd"),"SH"))</f>
        <v/>
      </c>
      <c r="CJ3" s="56" t="str">
        <f>IF(ISBLANK(CJ4),"",IF(ISNA(VLOOKUP(CJ4,InternalSetting!$A$30:$A$103,1,FALSE)),TEXT(CJ4,"ddd"),"SH"))</f>
        <v/>
      </c>
      <c r="CK3" s="56" t="str">
        <f>IF(ISBLANK(CK4),"",IF(ISNA(VLOOKUP(CK4,InternalSetting!$A$30:$A$103,1,FALSE)),TEXT(CK4,"ddd"),"SH"))</f>
        <v/>
      </c>
      <c r="CL3" s="56" t="str">
        <f>IF(ISBLANK(CL4),"",IF(ISNA(VLOOKUP(CL4,InternalSetting!$A$30:$A$103,1,FALSE)),TEXT(CL4,"ddd"),"SH"))</f>
        <v/>
      </c>
      <c r="CM3" s="56" t="str">
        <f>IF(ISBLANK(CM4),"",IF(ISNA(VLOOKUP(CM4,InternalSetting!$A$30:$A$103,1,FALSE)),TEXT(CM4,"ddd"),"SH"))</f>
        <v/>
      </c>
      <c r="CN3" s="56" t="str">
        <f>IF(ISBLANK(CN4),"",IF(ISNA(VLOOKUP(CN4,InternalSetting!$A$30:$A$103,1,FALSE)),TEXT(CN4,"ddd"),"SH"))</f>
        <v/>
      </c>
      <c r="CO3" s="56" t="str">
        <f>IF(ISBLANK(CO4),"",IF(ISNA(VLOOKUP(CO4,InternalSetting!$A$30:$A$103,1,FALSE)),TEXT(CO4,"ddd"),"SH"))</f>
        <v/>
      </c>
      <c r="CP3" s="56" t="str">
        <f>IF(ISBLANK(CP4),"",IF(ISNA(VLOOKUP(CP4,InternalSetting!$A$30:$A$103,1,FALSE)),TEXT(CP4,"ddd"),"SH"))</f>
        <v/>
      </c>
    </row>
    <row r="4" spans="2:94" ht="19.5" customHeight="1" x14ac:dyDescent="0.25">
      <c r="B4" s="34" t="s">
        <v>28</v>
      </c>
      <c r="C4" s="33">
        <f>Period!$B$4-InternalSetting!$B$21</f>
        <v>45620</v>
      </c>
      <c r="D4" s="6">
        <f>IF(C4="","",IF(C4+1-InternalSetting!$B$21&gt;Period!$B$5,"",C4+1))</f>
        <v>45621</v>
      </c>
      <c r="E4" s="6">
        <f>IF(D4="","",IF(D4+1-InternalSetting!$B$21&gt;Period!$B$5,"",D4+1))</f>
        <v>45622</v>
      </c>
      <c r="F4" s="6">
        <f>IF(E4="","",IF(E4+1-InternalSetting!$B$21&gt;Period!$B$5,"",E4+1))</f>
        <v>45623</v>
      </c>
      <c r="G4" s="6">
        <f>IF(F4="","",IF(F4+1-InternalSetting!$B$21&gt;Period!$B$5,"",F4+1))</f>
        <v>45624</v>
      </c>
      <c r="H4" s="6">
        <f>IF(G4="","",IF(G4+1-InternalSetting!$B$21&gt;Period!$B$5,"",G4+1))</f>
        <v>45625</v>
      </c>
      <c r="I4" s="6">
        <f>IF(H4="","",IF(H4+1-InternalSetting!$B$21&gt;Period!$B$5,"",H4+1))</f>
        <v>45626</v>
      </c>
      <c r="J4" s="145">
        <f>IF(I4="","",IF(I4+1-InternalSetting!$B$21&gt;Period!$B$5,"",I4+1))</f>
        <v>45627</v>
      </c>
      <c r="K4" s="6">
        <f>IF(J4="","",IF(J4+1-InternalSetting!$B$21&gt;Period!$B$5,"",J4+1))</f>
        <v>45628</v>
      </c>
      <c r="L4" s="6">
        <f>IF(K4="","",IF(K4+1-InternalSetting!$B$21&gt;Period!$B$5,"",K4+1))</f>
        <v>45629</v>
      </c>
      <c r="M4" s="6">
        <f>IF(L4="","",IF(L4+1-InternalSetting!$B$21&gt;Period!$B$5,"",L4+1))</f>
        <v>45630</v>
      </c>
      <c r="N4" s="6">
        <f>IF(M4="","",IF(M4+1-InternalSetting!$B$21&gt;Period!$B$5,"",M4+1))</f>
        <v>45631</v>
      </c>
      <c r="O4" s="6">
        <f>IF(N4="","",IF(N4+1-InternalSetting!$B$21&gt;Period!$B$5,"",N4+1))</f>
        <v>45632</v>
      </c>
      <c r="P4" s="6">
        <f>IF(O4="","",IF(O4+1-InternalSetting!$B$21&gt;Period!$B$5,"",O4+1))</f>
        <v>45633</v>
      </c>
      <c r="Q4" s="6">
        <f>IF(P4="","",IF(P4+1-InternalSetting!$B$21&gt;Period!$B$5,"",P4+1))</f>
        <v>45634</v>
      </c>
      <c r="R4" s="6">
        <f>IF(Q4="","",IF(Q4+1-InternalSetting!$B$21&gt;Period!$B$5,"",Q4+1))</f>
        <v>45635</v>
      </c>
      <c r="S4" s="6">
        <f>IF(R4="","",IF(R4+1-InternalSetting!$B$21&gt;Period!$B$5,"",R4+1))</f>
        <v>45636</v>
      </c>
      <c r="T4" s="6">
        <f>IF(S4="","",IF(S4+1-InternalSetting!$B$21&gt;Period!$B$5,"",S4+1))</f>
        <v>45637</v>
      </c>
      <c r="U4" s="6">
        <f>IF(T4="","",IF(T4+1-InternalSetting!$B$21&gt;Period!$B$5,"",T4+1))</f>
        <v>45638</v>
      </c>
      <c r="V4" s="6">
        <f>IF(U4="","",IF(U4+1-InternalSetting!$B$21&gt;Period!$B$5,"",U4+1))</f>
        <v>45639</v>
      </c>
      <c r="W4" s="6">
        <f>IF(V4="","",IF(V4+1-InternalSetting!$B$21&gt;Period!$B$5,"",V4+1))</f>
        <v>45640</v>
      </c>
      <c r="X4" s="6">
        <f>IF(W4="","",IF(W4+1-InternalSetting!$B$21&gt;Period!$B$5,"",W4+1))</f>
        <v>45641</v>
      </c>
      <c r="Y4" s="6">
        <f>IF(X4="","",IF(X4+1-InternalSetting!$B$21&gt;Period!$B$5,"",X4+1))</f>
        <v>45642</v>
      </c>
      <c r="Z4" s="6">
        <f>IF(Y4="","",IF(Y4+1-InternalSetting!$B$21&gt;Period!$B$5,"",Y4+1))</f>
        <v>45643</v>
      </c>
      <c r="AA4" s="6">
        <f>IF(Z4="","",IF(Z4+1-InternalSetting!$B$21&gt;Period!$B$5,"",Z4+1))</f>
        <v>45644</v>
      </c>
      <c r="AB4" s="6">
        <f>IF(AA4="","",IF(AA4+1-InternalSetting!$B$21&gt;Period!$B$5,"",AA4+1))</f>
        <v>45645</v>
      </c>
      <c r="AC4" s="6">
        <f>IF(AB4="","",IF(AB4+1-InternalSetting!$B$21&gt;Period!$B$5,"",AB4+1))</f>
        <v>45646</v>
      </c>
      <c r="AD4" s="6">
        <f>IF(AC4="","",IF(AC4+1-InternalSetting!$B$21&gt;Period!$B$5,"",AC4+1))</f>
        <v>45647</v>
      </c>
      <c r="AE4" s="6">
        <f>IF(AD4="","",IF(AD4+1-InternalSetting!$B$21&gt;Period!$B$5,"",AD4+1))</f>
        <v>45648</v>
      </c>
      <c r="AF4" s="6">
        <f>IF(AE4="","",IF(AE4+1-InternalSetting!$B$21&gt;Period!$B$5,"",AE4+1))</f>
        <v>45649</v>
      </c>
      <c r="AG4" s="6">
        <f>IF(AF4="","",IF(AF4+1-InternalSetting!$B$21&gt;Period!$B$5,"",AF4+1))</f>
        <v>45650</v>
      </c>
      <c r="AH4" s="6">
        <f>IF(AG4="","",IF(AG4+1-InternalSetting!$B$21&gt;Period!$B$5,"",AG4+1))</f>
        <v>45651</v>
      </c>
      <c r="AI4" s="6">
        <f>IF(AH4="","",IF(AH4+1-InternalSetting!$B$21&gt;Period!$B$5,"",AH4+1))</f>
        <v>45652</v>
      </c>
      <c r="AJ4" s="6">
        <f>IF(AI4="","",IF(AI4+1-InternalSetting!$B$21&gt;Period!$B$5,"",AI4+1))</f>
        <v>45653</v>
      </c>
      <c r="AK4" s="6">
        <f>IF(AJ4="","",IF(AJ4+1-InternalSetting!$B$21&gt;Period!$B$5,"",AJ4+1))</f>
        <v>45654</v>
      </c>
      <c r="AL4" s="6">
        <f>IF(AK4="","",IF(AK4+1-InternalSetting!$B$21&gt;Period!$B$5,"",AK4+1))</f>
        <v>45655</v>
      </c>
      <c r="AM4" s="6">
        <f>IF(AL4="","",IF(AL4+1-InternalSetting!$B$21&gt;Period!$B$5,"",AL4+1))</f>
        <v>45656</v>
      </c>
      <c r="AN4" s="6">
        <f>IF(AM4="","",IF(AM4+1-InternalSetting!$B$21&gt;Period!$B$5,"",AM4+1))</f>
        <v>45657</v>
      </c>
      <c r="AO4" s="6">
        <f>IF(AN4="","",IF(AN4+1-InternalSetting!$B$21&gt;Period!$B$5,"",AN4+1))</f>
        <v>45658</v>
      </c>
      <c r="AP4" s="6">
        <f>IF(AO4="","",IF(AO4+1-InternalSetting!$B$21&gt;Period!$B$5,"",AO4+1))</f>
        <v>45659</v>
      </c>
      <c r="AQ4" s="6">
        <f>IF(AP4="","",IF(AP4+1-InternalSetting!$B$21&gt;Period!$B$5,"",AP4+1))</f>
        <v>45660</v>
      </c>
      <c r="AR4" s="6">
        <f>IF(AQ4="","",IF(AQ4+1-InternalSetting!$B$21&gt;Period!$B$5,"",AQ4+1))</f>
        <v>45661</v>
      </c>
      <c r="AS4" s="6">
        <f>IF(AR4="","",IF(AR4+1-InternalSetting!$B$21&gt;Period!$B$5,"",AR4+1))</f>
        <v>45662</v>
      </c>
      <c r="AT4" s="6">
        <f>IF(AS4="","",IF(AS4+1-InternalSetting!$B$21&gt;Period!$B$5,"",AS4+1))</f>
        <v>45663</v>
      </c>
      <c r="AU4" s="6">
        <f>IF(AT4="","",IF(AT4+1-InternalSetting!$B$21&gt;Period!$B$5,"",AT4+1))</f>
        <v>45664</v>
      </c>
      <c r="AV4" s="6" t="str">
        <f>IF(AU4="","",IF(AU4+1-InternalSetting!$B$21&gt;Period!$B$5,"",AU4+1))</f>
        <v/>
      </c>
      <c r="AW4" s="6" t="str">
        <f>IF(AV4="","",IF(AV4+1-InternalSetting!$B$21&gt;Period!$B$5,"",AV4+1))</f>
        <v/>
      </c>
      <c r="AX4" s="6" t="str">
        <f>IF(AW4="","",IF(AW4+1-InternalSetting!$B$21&gt;Period!$B$5,"",AW4+1))</f>
        <v/>
      </c>
      <c r="AY4" s="6" t="str">
        <f>IF(AX4="","",IF(AX4+1-InternalSetting!$B$21&gt;Period!$B$5,"",AX4+1))</f>
        <v/>
      </c>
      <c r="AZ4" s="6" t="str">
        <f>IF(AY4="","",IF(AY4+1-InternalSetting!$B$21&gt;Period!$B$5,"",AY4+1))</f>
        <v/>
      </c>
      <c r="BA4" s="6" t="str">
        <f>IF(AZ4="","",IF(AZ4+1-InternalSetting!$B$21&gt;Period!$B$5,"",AZ4+1))</f>
        <v/>
      </c>
      <c r="BB4" s="6" t="str">
        <f>IF(BA4="","",IF(BA4+1-InternalSetting!$B$21&gt;Period!$B$5,"",BA4+1))</f>
        <v/>
      </c>
      <c r="BC4" s="6" t="str">
        <f>IF(BB4="","",IF(BB4+1-InternalSetting!$B$21&gt;Period!$B$5,"",BB4+1))</f>
        <v/>
      </c>
      <c r="BD4" s="6" t="str">
        <f>IF(BC4="","",IF(BC4+1-InternalSetting!$B$21&gt;Period!$B$5,"",BC4+1))</f>
        <v/>
      </c>
      <c r="BE4" s="6" t="str">
        <f>IF(BD4="","",IF(BD4+1-InternalSetting!$B$21&gt;Period!$B$5,"",BD4+1))</f>
        <v/>
      </c>
      <c r="BF4" s="6" t="str">
        <f>IF(BE4="","",IF(BE4+1-InternalSetting!$B$21&gt;Period!$B$5,"",BE4+1))</f>
        <v/>
      </c>
      <c r="BG4" s="6" t="str">
        <f>IF(BF4="","",IF(BF4+1-InternalSetting!$B$21&gt;Period!$B$5,"",BF4+1))</f>
        <v/>
      </c>
      <c r="BH4" s="6" t="str">
        <f>IF(BG4="","",IF(BG4+1-InternalSetting!$B$21&gt;Period!$B$5,"",BG4+1))</f>
        <v/>
      </c>
      <c r="BI4" s="6" t="str">
        <f>IF(BH4="","",IF(BH4+1-InternalSetting!$B$21&gt;Period!$B$5,"",BH4+1))</f>
        <v/>
      </c>
      <c r="BJ4" s="6" t="str">
        <f>IF(BI4="","",IF(BI4+1-InternalSetting!$B$21&gt;Period!$B$5,"",BI4+1))</f>
        <v/>
      </c>
      <c r="BK4" s="6" t="str">
        <f>IF(BJ4="","",IF(BJ4+1-InternalSetting!$B$21&gt;Period!$B$5,"",BJ4+1))</f>
        <v/>
      </c>
      <c r="BL4" s="6" t="str">
        <f>IF(BK4="","",IF(BK4+1-InternalSetting!$B$21&gt;Period!$B$5,"",BK4+1))</f>
        <v/>
      </c>
      <c r="BM4" s="6" t="str">
        <f>IF(BL4="","",IF(BL4+1-InternalSetting!$B$21&gt;Period!$B$5,"",BL4+1))</f>
        <v/>
      </c>
      <c r="BN4" s="6" t="str">
        <f>IF(BM4="","",IF(BM4+1-InternalSetting!$B$21&gt;Period!$B$5,"",BM4+1))</f>
        <v/>
      </c>
      <c r="BO4" s="6" t="str">
        <f>IF(BN4="","",IF(BN4+1-InternalSetting!$B$21&gt;Period!$B$5,"",BN4+1))</f>
        <v/>
      </c>
      <c r="BP4" s="6" t="str">
        <f>IF(BO4="","",IF(BO4+1-InternalSetting!$B$21&gt;Period!$B$5,"",BO4+1))</f>
        <v/>
      </c>
      <c r="BQ4" s="6" t="str">
        <f>IF(BP4="","",IF(BP4+1-InternalSetting!$B$21&gt;Period!$B$5,"",BP4+1))</f>
        <v/>
      </c>
      <c r="BR4" s="6" t="str">
        <f>IF(BQ4="","",IF(BQ4+1-InternalSetting!$B$21&gt;Period!$B$5,"",BQ4+1))</f>
        <v/>
      </c>
      <c r="BS4" s="6" t="str">
        <f>IF(BR4="","",IF(BR4+1-InternalSetting!$B$21&gt;Period!$B$5,"",BR4+1))</f>
        <v/>
      </c>
      <c r="BT4" s="6" t="str">
        <f>IF(BS4="","",IF(BS4+1-InternalSetting!$B$21&gt;Period!$B$5,"",BS4+1))</f>
        <v/>
      </c>
      <c r="BU4" s="6" t="str">
        <f>IF(BT4="","",IF(BT4+1-InternalSetting!$B$21&gt;Period!$B$5,"",BT4+1))</f>
        <v/>
      </c>
      <c r="BV4" s="6" t="str">
        <f>IF(BU4="","",IF(BU4+1-InternalSetting!$B$21&gt;Period!$B$5,"",BU4+1))</f>
        <v/>
      </c>
      <c r="BW4" s="6" t="str">
        <f>IF(BV4="","",IF(BV4+1-InternalSetting!$B$21&gt;Period!$B$5,"",BV4+1))</f>
        <v/>
      </c>
      <c r="BX4" s="6" t="str">
        <f>IF(BW4="","",IF(BW4+1-InternalSetting!$B$21&gt;Period!$B$5,"",BW4+1))</f>
        <v/>
      </c>
      <c r="BY4" s="6" t="str">
        <f>IF(BX4="","",IF(BX4+1-InternalSetting!$B$21&gt;Period!$B$5,"",BX4+1))</f>
        <v/>
      </c>
      <c r="BZ4" s="6" t="str">
        <f>IF(BY4="","",IF(BY4+1-InternalSetting!$B$21&gt;Period!$B$5,"",BY4+1))</f>
        <v/>
      </c>
      <c r="CA4" s="6" t="str">
        <f>IF(BZ4="","",IF(BZ4+1-InternalSetting!$B$21&gt;Period!$B$5,"",BZ4+1))</f>
        <v/>
      </c>
      <c r="CB4" s="6" t="str">
        <f>IF(CA4="","",IF(CA4+1-InternalSetting!$B$21&gt;Period!$B$5,"",CA4+1))</f>
        <v/>
      </c>
      <c r="CC4" s="6" t="str">
        <f>IF(CB4="","",IF(CB4+1-InternalSetting!$B$21&gt;Period!$B$5,"",CB4+1))</f>
        <v/>
      </c>
      <c r="CD4" s="6" t="str">
        <f>IF(CC4="","",IF(CC4+1-InternalSetting!$B$21&gt;Period!$B$5,"",CC4+1))</f>
        <v/>
      </c>
      <c r="CE4" s="6" t="str">
        <f>IF(CD4="","",IF(CD4+1-InternalSetting!$B$21&gt;Period!$B$5,"",CD4+1))</f>
        <v/>
      </c>
      <c r="CF4" s="6" t="str">
        <f>IF(CE4="","",IF(CE4+1-InternalSetting!$B$21&gt;Period!$B$5,"",CE4+1))</f>
        <v/>
      </c>
      <c r="CG4" s="6" t="str">
        <f>IF(CF4="","",IF(CF4+1-InternalSetting!$B$21&gt;Period!$B$5,"",CF4+1))</f>
        <v/>
      </c>
      <c r="CH4" s="6" t="str">
        <f>IF(CG4="","",IF(CG4+1-InternalSetting!$B$21&gt;Period!$B$5,"",CG4+1))</f>
        <v/>
      </c>
      <c r="CI4" s="6" t="str">
        <f>IF(CH4="","",IF(CH4+1-InternalSetting!$B$21&gt;Period!$B$5,"",CH4+1))</f>
        <v/>
      </c>
      <c r="CJ4" s="6" t="str">
        <f>IF(CI4="","",IF(CI4+1-InternalSetting!$B$21&gt;Period!$B$5,"",CI4+1))</f>
        <v/>
      </c>
      <c r="CK4" s="6" t="str">
        <f>IF(CJ4="","",IF(CJ4+1-InternalSetting!$B$21&gt;Period!$B$5,"",CJ4+1))</f>
        <v/>
      </c>
      <c r="CL4" s="6" t="str">
        <f>IF(CK4="","",IF(CK4+1-InternalSetting!$B$21&gt;Period!$B$5,"",CK4+1))</f>
        <v/>
      </c>
      <c r="CM4" s="6" t="str">
        <f>IF(CL4="","",IF(CL4+1-InternalSetting!$B$21&gt;Period!$B$5,"",CL4+1))</f>
        <v/>
      </c>
      <c r="CN4" s="6" t="str">
        <f>IF(CM4="","",IF(CM4+1-InternalSetting!$B$21&gt;Period!$B$5,"",CM4+1))</f>
        <v/>
      </c>
      <c r="CO4" s="6" t="str">
        <f>IF(CN4="","",IF(CN4+1-InternalSetting!$B$21&gt;Period!$B$5,"",CN4+1))</f>
        <v/>
      </c>
      <c r="CP4" s="6" t="str">
        <f>IF(CO4="","",IF(CO4+1-InternalSetting!$B$21&gt;Period!$B$5,"",CO4+1))</f>
        <v/>
      </c>
    </row>
    <row r="5" spans="2:94" x14ac:dyDescent="0.25">
      <c r="B5" s="99" t="str">
        <f>IF(ISBLANK(Staff!B6),"",Staff!B6)</f>
        <v>Intern01</v>
      </c>
      <c r="C5" s="63"/>
      <c r="D5" s="63"/>
      <c r="E5" s="63"/>
      <c r="F5" s="63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  <c r="CN5" s="63"/>
      <c r="CO5" s="63"/>
      <c r="CP5" s="65"/>
    </row>
    <row r="6" spans="2:94" x14ac:dyDescent="0.25">
      <c r="B6" s="99" t="str">
        <f>IF(ISBLANK(Staff!B7),"",Staff!B7)</f>
        <v>Intern02</v>
      </c>
      <c r="C6" s="63"/>
      <c r="D6" s="63"/>
      <c r="E6" s="63"/>
      <c r="F6" s="63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5"/>
    </row>
    <row r="7" spans="2:94" x14ac:dyDescent="0.25">
      <c r="B7" s="99" t="str">
        <f>IF(ISBLANK(Staff!B8),"",Staff!B8)</f>
        <v>Intern03</v>
      </c>
      <c r="C7" s="63"/>
      <c r="D7" s="63"/>
      <c r="E7" s="63"/>
      <c r="F7" s="63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5"/>
    </row>
    <row r="8" spans="2:94" x14ac:dyDescent="0.25">
      <c r="B8" s="99" t="str">
        <f>IF(ISBLANK(Staff!B9),"",Staff!B9)</f>
        <v>Intern04</v>
      </c>
      <c r="C8" s="63"/>
      <c r="D8" s="63"/>
      <c r="E8" s="63"/>
      <c r="F8" s="63"/>
      <c r="G8" s="177"/>
      <c r="H8" s="177"/>
      <c r="I8" s="177"/>
      <c r="J8" s="177" t="s">
        <v>254</v>
      </c>
      <c r="K8" s="177" t="s">
        <v>103</v>
      </c>
      <c r="L8" s="177" t="s">
        <v>103</v>
      </c>
      <c r="M8" s="177" t="s">
        <v>103</v>
      </c>
      <c r="N8" s="177" t="s">
        <v>103</v>
      </c>
      <c r="O8" s="177" t="s">
        <v>103</v>
      </c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5"/>
    </row>
    <row r="9" spans="2:94" x14ac:dyDescent="0.25">
      <c r="B9" s="99" t="str">
        <f>IF(ISBLANK(Staff!B10),"",Staff!B10)</f>
        <v>Intern05</v>
      </c>
      <c r="C9" s="63"/>
      <c r="D9" s="63"/>
      <c r="E9" s="63"/>
      <c r="F9" s="63"/>
      <c r="G9" s="177"/>
      <c r="H9" s="177"/>
      <c r="I9" s="177"/>
      <c r="J9" s="177" t="s">
        <v>254</v>
      </c>
      <c r="K9" s="177" t="s">
        <v>103</v>
      </c>
      <c r="L9" s="177" t="s">
        <v>103</v>
      </c>
      <c r="M9" s="177" t="s">
        <v>103</v>
      </c>
      <c r="N9" s="177" t="s">
        <v>103</v>
      </c>
      <c r="O9" s="177" t="s">
        <v>103</v>
      </c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5"/>
    </row>
    <row r="10" spans="2:94" x14ac:dyDescent="0.25">
      <c r="B10" s="99" t="str">
        <f>IF(ISBLANK(Staff!B11),"",Staff!B11)</f>
        <v>Intern06</v>
      </c>
      <c r="C10" s="63"/>
      <c r="D10" s="63"/>
      <c r="E10" s="63"/>
      <c r="F10" s="63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5"/>
    </row>
    <row r="11" spans="2:94" x14ac:dyDescent="0.25">
      <c r="B11" s="99" t="str">
        <f>IF(ISBLANK(Staff!B12),"",Staff!B12)</f>
        <v>Intern07</v>
      </c>
      <c r="C11" s="63"/>
      <c r="D11" s="63"/>
      <c r="E11" s="63"/>
      <c r="F11" s="63"/>
      <c r="G11" s="177"/>
      <c r="H11" s="177"/>
      <c r="I11" s="177"/>
      <c r="J11" s="177" t="s">
        <v>274</v>
      </c>
      <c r="K11" s="177"/>
      <c r="L11" s="177"/>
      <c r="M11" s="177"/>
      <c r="N11" s="177"/>
      <c r="O11" s="177"/>
      <c r="P11" s="177"/>
      <c r="Q11" s="177" t="s">
        <v>254</v>
      </c>
      <c r="R11" s="177" t="s">
        <v>103</v>
      </c>
      <c r="S11" s="177" t="s">
        <v>103</v>
      </c>
      <c r="T11" s="177" t="s">
        <v>103</v>
      </c>
      <c r="U11" s="177" t="s">
        <v>103</v>
      </c>
      <c r="V11" s="177" t="s">
        <v>103</v>
      </c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5"/>
    </row>
    <row r="12" spans="2:94" x14ac:dyDescent="0.25">
      <c r="B12" s="99" t="str">
        <f>IF(ISBLANK(Staff!B13),"",Staff!B13)</f>
        <v>Intern08</v>
      </c>
      <c r="C12" s="63"/>
      <c r="D12" s="63"/>
      <c r="E12" s="63"/>
      <c r="F12" s="63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 t="s">
        <v>333</v>
      </c>
      <c r="AN12" s="177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5"/>
    </row>
    <row r="13" spans="2:94" x14ac:dyDescent="0.25">
      <c r="B13" s="99" t="str">
        <f>IF(ISBLANK(Staff!B14),"",Staff!B14)</f>
        <v>Intern09</v>
      </c>
      <c r="C13" s="63"/>
      <c r="D13" s="63"/>
      <c r="E13" s="63"/>
      <c r="F13" s="63"/>
      <c r="G13" s="177"/>
      <c r="H13" s="177"/>
      <c r="I13" s="177"/>
      <c r="J13" s="177"/>
      <c r="K13" s="177"/>
      <c r="L13" s="177"/>
      <c r="M13" s="177"/>
      <c r="N13" s="177" t="s">
        <v>254</v>
      </c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5"/>
    </row>
    <row r="14" spans="2:94" x14ac:dyDescent="0.25">
      <c r="B14" s="99" t="str">
        <f>IF(ISBLANK(Staff!B15),"",Staff!B15)</f>
        <v>Intern10</v>
      </c>
      <c r="C14" s="63"/>
      <c r="D14" s="63"/>
      <c r="E14" s="63"/>
      <c r="F14" s="63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5"/>
    </row>
    <row r="15" spans="2:94" x14ac:dyDescent="0.25">
      <c r="B15" s="99" t="str">
        <f>IF(ISBLANK(Staff!B16),"",Staff!B16)</f>
        <v>Intern11</v>
      </c>
      <c r="C15" s="63"/>
      <c r="D15" s="63"/>
      <c r="E15" s="63"/>
      <c r="F15" s="63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 t="s">
        <v>334</v>
      </c>
      <c r="AN15" s="177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5"/>
    </row>
    <row r="16" spans="2:94" x14ac:dyDescent="0.25">
      <c r="B16" s="99" t="str">
        <f>IF(ISBLANK(Staff!B17),"",Staff!B17)</f>
        <v>Intern12</v>
      </c>
      <c r="C16" s="63"/>
      <c r="D16" s="63"/>
      <c r="E16" s="63"/>
      <c r="F16" s="63"/>
      <c r="G16" s="177"/>
      <c r="H16" s="177"/>
      <c r="I16" s="177"/>
      <c r="J16" s="177" t="s">
        <v>254</v>
      </c>
      <c r="K16" s="177"/>
      <c r="L16" s="177"/>
      <c r="M16" s="177"/>
      <c r="N16" s="177"/>
      <c r="O16" s="177"/>
      <c r="P16" s="177"/>
      <c r="Q16" s="177" t="s">
        <v>254</v>
      </c>
      <c r="R16" s="177" t="s">
        <v>103</v>
      </c>
      <c r="S16" s="177" t="s">
        <v>103</v>
      </c>
      <c r="T16" s="177" t="s">
        <v>103</v>
      </c>
      <c r="U16" s="177" t="s">
        <v>103</v>
      </c>
      <c r="V16" s="177" t="s">
        <v>103</v>
      </c>
      <c r="W16" s="177" t="s">
        <v>254</v>
      </c>
      <c r="X16" s="177" t="s">
        <v>254</v>
      </c>
      <c r="Y16" s="177" t="s">
        <v>254</v>
      </c>
      <c r="Z16" s="177" t="s">
        <v>331</v>
      </c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5"/>
    </row>
    <row r="17" spans="2:94" x14ac:dyDescent="0.25">
      <c r="B17" s="99" t="str">
        <f>IF(ISBLANK(Staff!B18),"",Staff!B18)</f>
        <v>Intern13</v>
      </c>
      <c r="C17" s="63"/>
      <c r="D17" s="63"/>
      <c r="E17" s="63"/>
      <c r="F17" s="63"/>
      <c r="G17" s="177"/>
      <c r="H17" s="177"/>
      <c r="I17" s="177"/>
      <c r="J17" s="177" t="s">
        <v>324</v>
      </c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 t="s">
        <v>324</v>
      </c>
      <c r="AC17" s="177"/>
      <c r="AD17" s="177"/>
      <c r="AE17" s="177" t="s">
        <v>254</v>
      </c>
      <c r="AF17" s="177"/>
      <c r="AG17" s="177"/>
      <c r="AH17" s="177"/>
      <c r="AI17" s="177"/>
      <c r="AJ17" s="177"/>
      <c r="AK17" s="177"/>
      <c r="AL17" s="177"/>
      <c r="AM17" s="177"/>
      <c r="AN17" s="177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5"/>
    </row>
    <row r="18" spans="2:94" x14ac:dyDescent="0.25">
      <c r="B18" s="99" t="str">
        <f>IF(ISBLANK(Staff!B19),"",Staff!B19)</f>
        <v>Intern14</v>
      </c>
      <c r="C18" s="63"/>
      <c r="D18" s="63"/>
      <c r="E18" s="63"/>
      <c r="F18" s="63"/>
      <c r="G18" s="177"/>
      <c r="H18" s="177"/>
      <c r="I18" s="177"/>
      <c r="J18" s="177"/>
      <c r="K18" s="177"/>
      <c r="L18" s="177" t="s">
        <v>254</v>
      </c>
      <c r="M18" s="177" t="s">
        <v>103</v>
      </c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 t="s">
        <v>331</v>
      </c>
      <c r="AN18" s="177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5"/>
    </row>
    <row r="19" spans="2:94" x14ac:dyDescent="0.25">
      <c r="B19" s="99" t="str">
        <f>IF(ISBLANK(Staff!B20),"",Staff!B20)</f>
        <v>Intern15</v>
      </c>
      <c r="C19" s="63"/>
      <c r="D19" s="63"/>
      <c r="E19" s="63"/>
      <c r="F19" s="63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5"/>
    </row>
    <row r="20" spans="2:94" x14ac:dyDescent="0.25">
      <c r="B20" s="99" t="str">
        <f>IF(ISBLANK(Staff!B21),"",Staff!B21)</f>
        <v>Intern16</v>
      </c>
      <c r="C20" s="63"/>
      <c r="D20" s="63"/>
      <c r="E20" s="63"/>
      <c r="F20" s="63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 t="s">
        <v>334</v>
      </c>
      <c r="AK20" s="177"/>
      <c r="AL20" s="177" t="s">
        <v>254</v>
      </c>
      <c r="AM20" s="177"/>
      <c r="AN20" s="177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5"/>
    </row>
    <row r="21" spans="2:94" x14ac:dyDescent="0.25">
      <c r="B21" s="99" t="str">
        <f>IF(ISBLANK(Staff!B22),"",Staff!B22)</f>
        <v>Intern17</v>
      </c>
      <c r="C21" s="63"/>
      <c r="D21" s="63"/>
      <c r="E21" s="63"/>
      <c r="F21" s="63"/>
      <c r="G21" s="177"/>
      <c r="H21" s="177"/>
      <c r="I21" s="177"/>
      <c r="J21" s="177" t="s">
        <v>274</v>
      </c>
      <c r="K21" s="177"/>
      <c r="L21" s="177"/>
      <c r="M21" s="177"/>
      <c r="N21" s="177"/>
      <c r="O21" s="177"/>
      <c r="P21" s="177" t="s">
        <v>254</v>
      </c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5"/>
    </row>
    <row r="22" spans="2:94" x14ac:dyDescent="0.25">
      <c r="B22" s="99" t="str">
        <f>IF(ISBLANK(Staff!B23),"",Staff!B23)</f>
        <v>Intern18</v>
      </c>
      <c r="C22" s="63"/>
      <c r="D22" s="63"/>
      <c r="E22" s="63"/>
      <c r="F22" s="63"/>
      <c r="G22" s="177"/>
      <c r="H22" s="177"/>
      <c r="I22" s="177"/>
      <c r="J22" s="177" t="s">
        <v>274</v>
      </c>
      <c r="K22" s="177"/>
      <c r="L22" s="177"/>
      <c r="M22" s="177"/>
      <c r="N22" s="177" t="s">
        <v>254</v>
      </c>
      <c r="O22" s="177" t="s">
        <v>103</v>
      </c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 t="s">
        <v>254</v>
      </c>
      <c r="AA22" s="177" t="s">
        <v>103</v>
      </c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5"/>
    </row>
    <row r="23" spans="2:94" x14ac:dyDescent="0.25">
      <c r="B23" s="99" t="str">
        <f>IF(ISBLANK(Staff!B24),"",Staff!B24)</f>
        <v>Intern19</v>
      </c>
      <c r="C23" s="63"/>
      <c r="D23" s="63"/>
      <c r="E23" s="63"/>
      <c r="F23" s="63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 t="s">
        <v>254</v>
      </c>
      <c r="Y23" s="177" t="s">
        <v>103</v>
      </c>
      <c r="Z23" s="177" t="s">
        <v>103</v>
      </c>
      <c r="AA23" s="177" t="s">
        <v>103</v>
      </c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5"/>
    </row>
    <row r="24" spans="2:94" x14ac:dyDescent="0.25">
      <c r="B24" s="99" t="str">
        <f>IF(ISBLANK(Staff!B25),"",Staff!B25)</f>
        <v/>
      </c>
      <c r="C24" s="63"/>
      <c r="D24" s="63"/>
      <c r="E24" s="63"/>
      <c r="F24" s="63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5"/>
    </row>
    <row r="25" spans="2:94" x14ac:dyDescent="0.25">
      <c r="B25" s="99" t="str">
        <f>IF(ISBLANK(Staff!B26),"",Staff!B26)</f>
        <v/>
      </c>
      <c r="C25" s="63"/>
      <c r="D25" s="63"/>
      <c r="E25" s="63"/>
      <c r="F25" s="63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5"/>
    </row>
    <row r="26" spans="2:94" x14ac:dyDescent="0.25">
      <c r="B26" s="99" t="str">
        <f>IF(ISBLANK(Staff!B27),"",Staff!B27)</f>
        <v/>
      </c>
      <c r="C26" s="63"/>
      <c r="D26" s="63"/>
      <c r="E26" s="63"/>
      <c r="F26" s="63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5"/>
    </row>
    <row r="27" spans="2:94" x14ac:dyDescent="0.25">
      <c r="B27" s="99" t="str">
        <f>IF(ISBLANK(Staff!B28),"",Staff!B28)</f>
        <v/>
      </c>
      <c r="C27" s="63"/>
      <c r="D27" s="63"/>
      <c r="E27" s="63"/>
      <c r="F27" s="63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5"/>
    </row>
    <row r="28" spans="2:94" x14ac:dyDescent="0.25">
      <c r="B28" s="99" t="str">
        <f>IF(ISBLANK(Staff!B29),"",Staff!B29)</f>
        <v/>
      </c>
      <c r="C28" s="63"/>
      <c r="D28" s="63"/>
      <c r="E28" s="63"/>
      <c r="F28" s="63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5"/>
    </row>
    <row r="29" spans="2:94" x14ac:dyDescent="0.25">
      <c r="B29" s="99" t="str">
        <f>IF(ISBLANK(Staff!B30),"",Staff!B30)</f>
        <v/>
      </c>
      <c r="C29" s="63"/>
      <c r="D29" s="63"/>
      <c r="E29" s="63"/>
      <c r="F29" s="63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5"/>
    </row>
    <row r="30" spans="2:94" x14ac:dyDescent="0.25">
      <c r="B30" s="99" t="str">
        <f>IF(ISBLANK(Staff!B31),"",Staff!B31)</f>
        <v/>
      </c>
      <c r="C30" s="63"/>
      <c r="D30" s="63"/>
      <c r="E30" s="63"/>
      <c r="F30" s="63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5"/>
    </row>
    <row r="31" spans="2:94" x14ac:dyDescent="0.25">
      <c r="B31" s="99" t="str">
        <f>IF(ISBLANK(Staff!B32),"",Staff!B32)</f>
        <v/>
      </c>
      <c r="C31" s="63"/>
      <c r="D31" s="63"/>
      <c r="E31" s="63"/>
      <c r="F31" s="63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5"/>
    </row>
    <row r="32" spans="2:94" x14ac:dyDescent="0.25">
      <c r="B32" s="99" t="str">
        <f>IF(ISBLANK(Staff!B33),"",Staff!B33)</f>
        <v/>
      </c>
      <c r="C32" s="63"/>
      <c r="D32" s="63"/>
      <c r="E32" s="63"/>
      <c r="F32" s="63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5"/>
    </row>
    <row r="33" spans="2:94" x14ac:dyDescent="0.25">
      <c r="B33" s="99" t="str">
        <f>IF(ISBLANK(Staff!B34),"",Staff!B34)</f>
        <v/>
      </c>
      <c r="C33" s="63"/>
      <c r="D33" s="63"/>
      <c r="E33" s="63"/>
      <c r="F33" s="63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5"/>
    </row>
    <row r="34" spans="2:94" x14ac:dyDescent="0.25">
      <c r="B34" s="99" t="str">
        <f>IF(ISBLANK(Staff!B35),"",Staff!B35)</f>
        <v/>
      </c>
      <c r="C34" s="63"/>
      <c r="D34" s="63"/>
      <c r="E34" s="63"/>
      <c r="F34" s="63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5"/>
    </row>
    <row r="35" spans="2:94" x14ac:dyDescent="0.25">
      <c r="B35" s="99" t="str">
        <f>IF(ISBLANK(Staff!B36),"",Staff!B36)</f>
        <v/>
      </c>
      <c r="C35" s="63"/>
      <c r="D35" s="63"/>
      <c r="E35" s="63"/>
      <c r="F35" s="63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5"/>
    </row>
    <row r="36" spans="2:94" x14ac:dyDescent="0.25">
      <c r="B36" s="99" t="str">
        <f>IF(ISBLANK(Staff!B37),"",Staff!B37)</f>
        <v/>
      </c>
      <c r="C36" s="63"/>
      <c r="D36" s="63"/>
      <c r="E36" s="63"/>
      <c r="F36" s="63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5"/>
    </row>
    <row r="37" spans="2:94" x14ac:dyDescent="0.25">
      <c r="B37" s="99" t="str">
        <f>IF(ISBLANK(Staff!B38),"",Staff!B38)</f>
        <v/>
      </c>
      <c r="C37" s="63"/>
      <c r="D37" s="63"/>
      <c r="E37" s="63"/>
      <c r="F37" s="63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5"/>
    </row>
    <row r="38" spans="2:94" x14ac:dyDescent="0.25">
      <c r="B38" s="99" t="str">
        <f>IF(ISBLANK(Staff!B39),"",Staff!B39)</f>
        <v/>
      </c>
      <c r="C38" s="63"/>
      <c r="D38" s="63"/>
      <c r="E38" s="63"/>
      <c r="F38" s="63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5"/>
    </row>
    <row r="39" spans="2:94" x14ac:dyDescent="0.25">
      <c r="B39" s="99" t="str">
        <f>IF(ISBLANK(Staff!B40),"",Staff!B40)</f>
        <v/>
      </c>
      <c r="C39" s="63"/>
      <c r="D39" s="63"/>
      <c r="E39" s="63"/>
      <c r="F39" s="63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5"/>
    </row>
    <row r="40" spans="2:94" x14ac:dyDescent="0.25">
      <c r="B40" s="99" t="str">
        <f>IF(ISBLANK(Staff!B41),"",Staff!B41)</f>
        <v/>
      </c>
      <c r="C40" s="63"/>
      <c r="D40" s="63"/>
      <c r="E40" s="63"/>
      <c r="F40" s="63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5"/>
    </row>
    <row r="41" spans="2:94" x14ac:dyDescent="0.25">
      <c r="B41" s="99" t="str">
        <f>IF(ISBLANK(Staff!B42),"",Staff!B42)</f>
        <v/>
      </c>
      <c r="C41" s="63"/>
      <c r="D41" s="63"/>
      <c r="E41" s="63"/>
      <c r="F41" s="63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5"/>
    </row>
    <row r="42" spans="2:94" x14ac:dyDescent="0.25">
      <c r="B42" s="99" t="str">
        <f>IF(ISBLANK(Staff!B43),"",Staff!B43)</f>
        <v/>
      </c>
      <c r="C42" s="63"/>
      <c r="D42" s="63"/>
      <c r="E42" s="63"/>
      <c r="F42" s="63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5"/>
    </row>
    <row r="43" spans="2:94" x14ac:dyDescent="0.25">
      <c r="B43" s="99" t="str">
        <f>IF(ISBLANK(Staff!B44),"",Staff!B44)</f>
        <v/>
      </c>
      <c r="C43" s="63"/>
      <c r="D43" s="63"/>
      <c r="E43" s="63"/>
      <c r="F43" s="63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5"/>
    </row>
    <row r="44" spans="2:94" x14ac:dyDescent="0.25">
      <c r="B44" s="99" t="str">
        <f>IF(ISBLANK(Staff!B45),"",Staff!B45)</f>
        <v/>
      </c>
      <c r="C44" s="63"/>
      <c r="D44" s="63"/>
      <c r="E44" s="63"/>
      <c r="F44" s="63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5"/>
    </row>
    <row r="45" spans="2:94" x14ac:dyDescent="0.25">
      <c r="B45" s="99" t="str">
        <f>IF(ISBLANK(Staff!B46),"",Staff!B46)</f>
        <v/>
      </c>
      <c r="C45" s="63"/>
      <c r="D45" s="63"/>
      <c r="E45" s="63"/>
      <c r="F45" s="63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5"/>
    </row>
    <row r="46" spans="2:94" x14ac:dyDescent="0.25">
      <c r="B46" s="99" t="str">
        <f>IF(ISBLANK(Staff!B47),"",Staff!B47)</f>
        <v/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5"/>
    </row>
    <row r="47" spans="2:94" x14ac:dyDescent="0.25">
      <c r="B47" s="99" t="str">
        <f>IF(ISBLANK(Staff!B48),"",Staff!B48)</f>
        <v/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5"/>
    </row>
    <row r="48" spans="2:94" x14ac:dyDescent="0.25">
      <c r="B48" s="99" t="str">
        <f>IF(ISBLANK(Staff!B49),"",Staff!B49)</f>
        <v/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5"/>
    </row>
    <row r="49" spans="2:94" x14ac:dyDescent="0.25">
      <c r="B49" s="99" t="str">
        <f>IF(ISBLANK(Staff!B50),"",Staff!B50)</f>
        <v/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5"/>
    </row>
    <row r="50" spans="2:94" x14ac:dyDescent="0.25">
      <c r="B50" s="99" t="str">
        <f>IF(ISBLANK(Staff!B51),"",Staff!B51)</f>
        <v/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5"/>
    </row>
    <row r="51" spans="2:94" x14ac:dyDescent="0.25">
      <c r="B51" s="99" t="str">
        <f>IF(ISBLANK(Staff!B52),"",Staff!B52)</f>
        <v/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5"/>
    </row>
    <row r="52" spans="2:94" x14ac:dyDescent="0.25">
      <c r="B52" s="99" t="str">
        <f>IF(ISBLANK(Staff!B53),"",Staff!B53)</f>
        <v/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5"/>
    </row>
    <row r="53" spans="2:94" x14ac:dyDescent="0.25">
      <c r="B53" s="99" t="str">
        <f>IF(ISBLANK(Staff!B54),"",Staff!B54)</f>
        <v/>
      </c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5"/>
    </row>
    <row r="54" spans="2:94" x14ac:dyDescent="0.25">
      <c r="B54" s="99" t="str">
        <f>IF(ISBLANK(Staff!B55),"",Staff!B55)</f>
        <v/>
      </c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5"/>
    </row>
    <row r="55" spans="2:94" x14ac:dyDescent="0.25">
      <c r="B55" s="99" t="str">
        <f>IF(ISBLANK(Staff!B56),"",Staff!B56)</f>
        <v/>
      </c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5"/>
    </row>
    <row r="56" spans="2:94" x14ac:dyDescent="0.25">
      <c r="B56" s="99" t="str">
        <f>IF(ISBLANK(Staff!B57),"",Staff!B57)</f>
        <v/>
      </c>
      <c r="C56" s="63"/>
      <c r="D56" s="63"/>
      <c r="E56" s="63"/>
      <c r="F56" s="63"/>
      <c r="G56" s="64"/>
      <c r="H56" s="64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5"/>
    </row>
    <row r="57" spans="2:94" x14ac:dyDescent="0.25">
      <c r="B57" s="99" t="str">
        <f>IF(ISBLANK(Staff!B58),"",Staff!B58)</f>
        <v/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5"/>
    </row>
    <row r="58" spans="2:94" x14ac:dyDescent="0.25">
      <c r="B58" s="99" t="str">
        <f>IF(ISBLANK(Staff!B59),"",Staff!B59)</f>
        <v/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5"/>
    </row>
    <row r="59" spans="2:94" x14ac:dyDescent="0.25">
      <c r="B59" s="99" t="str">
        <f>IF(ISBLANK(Staff!B60),"",Staff!B60)</f>
        <v/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5"/>
    </row>
    <row r="60" spans="2:94" x14ac:dyDescent="0.25">
      <c r="B60" s="99" t="str">
        <f>IF(ISBLANK(Staff!B61),"",Staff!B61)</f>
        <v/>
      </c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5"/>
    </row>
    <row r="61" spans="2:94" x14ac:dyDescent="0.25">
      <c r="B61" s="99" t="str">
        <f>IF(ISBLANK(Staff!B62),"",Staff!B62)</f>
        <v/>
      </c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5"/>
    </row>
    <row r="62" spans="2:94" x14ac:dyDescent="0.25">
      <c r="B62" s="99" t="str">
        <f>IF(ISBLANK(Staff!B63),"",Staff!B63)</f>
        <v/>
      </c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5"/>
    </row>
    <row r="63" spans="2:94" x14ac:dyDescent="0.25">
      <c r="B63" s="99" t="str">
        <f>IF(ISBLANK(Staff!B64),"",Staff!B64)</f>
        <v/>
      </c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5"/>
    </row>
    <row r="64" spans="2:94" x14ac:dyDescent="0.25">
      <c r="B64" s="99" t="str">
        <f>IF(ISBLANK(Staff!B65),"",Staff!B65)</f>
        <v/>
      </c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5"/>
    </row>
    <row r="65" spans="2:94" x14ac:dyDescent="0.25">
      <c r="B65" s="99" t="str">
        <f>IF(ISBLANK(Staff!B66),"",Staff!B66)</f>
        <v/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5"/>
    </row>
    <row r="66" spans="2:94" x14ac:dyDescent="0.25">
      <c r="B66" s="99" t="str">
        <f>IF(ISBLANK(Staff!B67),"",Staff!B67)</f>
        <v/>
      </c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5"/>
    </row>
    <row r="67" spans="2:94" x14ac:dyDescent="0.25">
      <c r="B67" s="99" t="str">
        <f>IF(ISBLANK(Staff!B68),"",Staff!B68)</f>
        <v/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5"/>
    </row>
    <row r="68" spans="2:94" x14ac:dyDescent="0.25">
      <c r="B68" s="99" t="str">
        <f>IF(ISBLANK(Staff!B69),"",Staff!B69)</f>
        <v/>
      </c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5"/>
    </row>
    <row r="69" spans="2:94" x14ac:dyDescent="0.25">
      <c r="B69" s="99" t="str">
        <f>IF(ISBLANK(Staff!B70),"",Staff!B70)</f>
        <v/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5"/>
    </row>
    <row r="70" spans="2:94" x14ac:dyDescent="0.25">
      <c r="B70" s="99" t="str">
        <f>IF(ISBLANK(Staff!B71),"",Staff!B71)</f>
        <v/>
      </c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5"/>
    </row>
    <row r="71" spans="2:94" x14ac:dyDescent="0.25">
      <c r="B71" s="99" t="str">
        <f>IF(ISBLANK(Staff!B72),"",Staff!B72)</f>
        <v/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5"/>
    </row>
    <row r="72" spans="2:94" x14ac:dyDescent="0.25">
      <c r="B72" s="99" t="str">
        <f>IF(ISBLANK(Staff!B73),"",Staff!B73)</f>
        <v/>
      </c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5"/>
    </row>
    <row r="73" spans="2:94" ht="16.5" thickBot="1" x14ac:dyDescent="0.3">
      <c r="B73" s="100" t="str">
        <f>IF(ISBLANK(Staff!B74),"",Staff!B74)</f>
        <v/>
      </c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  <c r="CC73" s="66"/>
      <c r="CD73" s="66"/>
      <c r="CE73" s="66"/>
      <c r="CF73" s="66"/>
      <c r="CG73" s="66"/>
      <c r="CH73" s="66"/>
      <c r="CI73" s="66"/>
      <c r="CJ73" s="66"/>
      <c r="CK73" s="66"/>
      <c r="CL73" s="66"/>
      <c r="CM73" s="66"/>
      <c r="CN73" s="66"/>
      <c r="CO73" s="66"/>
      <c r="CP73" s="67"/>
    </row>
    <row r="74" spans="2:94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</sheetData>
  <phoneticPr fontId="1" type="noConversion"/>
  <conditionalFormatting sqref="C3:CP3">
    <cfRule type="containsText" dxfId="18" priority="2" operator="containsText" text="Sun">
      <formula>NOT(ISERROR(SEARCH("Sun",C3)))</formula>
    </cfRule>
    <cfRule type="cellIs" dxfId="17" priority="3" operator="equal">
      <formula>"Sat"</formula>
    </cfRule>
    <cfRule type="cellIs" dxfId="16" priority="4" operator="equal">
      <formula>"SH"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187"/>
  <sheetViews>
    <sheetView topLeftCell="A169" workbookViewId="0">
      <selection activeCell="B60" sqref="B60"/>
    </sheetView>
  </sheetViews>
  <sheetFormatPr defaultRowHeight="15" x14ac:dyDescent="0.25"/>
  <cols>
    <col min="1" max="1" width="15.5703125" style="4" customWidth="1"/>
    <col min="2" max="2" width="13.28515625" style="4" customWidth="1"/>
    <col min="3" max="3" width="15.85546875" style="4" customWidth="1"/>
    <col min="4" max="4" width="11.7109375" style="4" customWidth="1"/>
    <col min="5" max="5" width="15.5703125" style="4" customWidth="1"/>
    <col min="6" max="6" width="11.5703125" style="4" customWidth="1"/>
    <col min="7" max="7" width="15.28515625" style="4" customWidth="1"/>
    <col min="8" max="8" width="14.85546875" style="4" customWidth="1"/>
    <col min="9" max="9" width="11.42578125" style="4" customWidth="1"/>
    <col min="10" max="16384" width="9.140625" style="4"/>
  </cols>
  <sheetData>
    <row r="1" spans="1:5" ht="21" x14ac:dyDescent="0.35">
      <c r="A1" s="25" t="s">
        <v>66</v>
      </c>
    </row>
    <row r="2" spans="1:5" ht="6.75" customHeight="1" x14ac:dyDescent="0.35">
      <c r="A2" s="25"/>
    </row>
    <row r="3" spans="1:5" x14ac:dyDescent="0.25">
      <c r="A3" s="3" t="s">
        <v>35</v>
      </c>
    </row>
    <row r="4" spans="1:5" x14ac:dyDescent="0.25">
      <c r="A4" s="8" t="s">
        <v>26</v>
      </c>
      <c r="C4" s="8" t="s">
        <v>25</v>
      </c>
      <c r="D4" s="8"/>
    </row>
    <row r="5" spans="1:5" x14ac:dyDescent="0.25">
      <c r="A5" s="151" t="s">
        <v>23</v>
      </c>
      <c r="B5" s="152" t="s">
        <v>24</v>
      </c>
      <c r="C5" s="153" t="s">
        <v>22</v>
      </c>
      <c r="D5" s="153" t="s">
        <v>291</v>
      </c>
      <c r="E5" s="154" t="s">
        <v>292</v>
      </c>
    </row>
    <row r="6" spans="1:5" x14ac:dyDescent="0.25">
      <c r="A6" s="14" t="s">
        <v>244</v>
      </c>
      <c r="B6" s="20" t="s">
        <v>309</v>
      </c>
      <c r="C6" s="15" t="s">
        <v>331</v>
      </c>
      <c r="D6" s="15">
        <v>1</v>
      </c>
      <c r="E6" s="16"/>
    </row>
    <row r="7" spans="1:5" x14ac:dyDescent="0.25">
      <c r="A7" s="14" t="s">
        <v>244</v>
      </c>
      <c r="B7" s="20" t="s">
        <v>309</v>
      </c>
      <c r="C7" s="15" t="s">
        <v>333</v>
      </c>
      <c r="D7" s="15">
        <v>1</v>
      </c>
      <c r="E7" s="16"/>
    </row>
    <row r="8" spans="1:5" x14ac:dyDescent="0.25">
      <c r="A8" s="14" t="s">
        <v>244</v>
      </c>
      <c r="B8" s="20" t="s">
        <v>309</v>
      </c>
      <c r="C8" s="15" t="s">
        <v>334</v>
      </c>
      <c r="D8" s="15">
        <v>1</v>
      </c>
      <c r="E8" s="16"/>
    </row>
    <row r="9" spans="1:5" x14ac:dyDescent="0.25">
      <c r="A9" s="14" t="s">
        <v>244</v>
      </c>
      <c r="B9" s="20" t="s">
        <v>309</v>
      </c>
      <c r="C9" s="15" t="s">
        <v>324</v>
      </c>
      <c r="D9" s="15">
        <v>1</v>
      </c>
      <c r="E9" s="16"/>
    </row>
    <row r="10" spans="1:5" x14ac:dyDescent="0.25">
      <c r="A10" s="14" t="s">
        <v>244</v>
      </c>
      <c r="B10" s="20" t="s">
        <v>314</v>
      </c>
      <c r="C10" s="15" t="s">
        <v>332</v>
      </c>
      <c r="D10" s="15">
        <v>6</v>
      </c>
      <c r="E10" s="16"/>
    </row>
    <row r="11" spans="1:5" x14ac:dyDescent="0.25">
      <c r="A11" s="14" t="s">
        <v>244</v>
      </c>
      <c r="B11" s="20" t="s">
        <v>324</v>
      </c>
      <c r="C11" s="15" t="s">
        <v>324</v>
      </c>
      <c r="D11" s="15">
        <v>6</v>
      </c>
      <c r="E11" s="16"/>
    </row>
    <row r="12" spans="1:5" x14ac:dyDescent="0.25">
      <c r="A12" s="14" t="s">
        <v>305</v>
      </c>
      <c r="B12" s="20" t="s">
        <v>244</v>
      </c>
      <c r="C12" s="15" t="s">
        <v>274</v>
      </c>
      <c r="D12" s="15">
        <v>2</v>
      </c>
      <c r="E12" s="16">
        <v>3</v>
      </c>
    </row>
    <row r="13" spans="1:5" x14ac:dyDescent="0.25">
      <c r="A13" s="14" t="s">
        <v>244</v>
      </c>
      <c r="B13" s="20" t="s">
        <v>310</v>
      </c>
      <c r="C13" s="15" t="s">
        <v>335</v>
      </c>
      <c r="D13" s="15">
        <v>1</v>
      </c>
      <c r="E13" s="16">
        <v>1</v>
      </c>
    </row>
    <row r="14" spans="1:5" x14ac:dyDescent="0.25">
      <c r="A14" s="14" t="s">
        <v>244</v>
      </c>
      <c r="B14" s="20" t="s">
        <v>310</v>
      </c>
      <c r="C14" s="15" t="s">
        <v>332</v>
      </c>
      <c r="D14" s="15">
        <v>6</v>
      </c>
      <c r="E14" s="16"/>
    </row>
    <row r="15" spans="1:5" x14ac:dyDescent="0.25">
      <c r="A15" s="14" t="s">
        <v>306</v>
      </c>
      <c r="B15" s="20" t="s">
        <v>244</v>
      </c>
      <c r="C15" s="15" t="s">
        <v>274</v>
      </c>
      <c r="D15" s="15">
        <v>1</v>
      </c>
      <c r="E15" s="16"/>
    </row>
    <row r="16" spans="1:5" x14ac:dyDescent="0.25">
      <c r="A16" s="14"/>
      <c r="B16" s="20"/>
      <c r="C16" s="15"/>
      <c r="D16" s="15"/>
      <c r="E16" s="16"/>
    </row>
    <row r="17" spans="1:7" x14ac:dyDescent="0.25">
      <c r="A17" s="14"/>
      <c r="B17" s="20"/>
      <c r="C17" s="15"/>
      <c r="D17" s="15"/>
      <c r="E17" s="16"/>
    </row>
    <row r="18" spans="1:7" x14ac:dyDescent="0.25">
      <c r="A18" s="14"/>
      <c r="B18" s="20"/>
      <c r="C18" s="15"/>
      <c r="D18" s="15"/>
      <c r="E18" s="16"/>
    </row>
    <row r="19" spans="1:7" x14ac:dyDescent="0.25">
      <c r="A19" s="14"/>
      <c r="B19" s="20"/>
      <c r="C19" s="15"/>
      <c r="D19" s="15"/>
      <c r="E19" s="16"/>
    </row>
    <row r="20" spans="1:7" x14ac:dyDescent="0.25">
      <c r="A20" s="14"/>
      <c r="B20" s="20"/>
      <c r="C20" s="15"/>
      <c r="D20" s="15"/>
      <c r="E20" s="16"/>
    </row>
    <row r="21" spans="1:7" x14ac:dyDescent="0.25">
      <c r="A21" s="14"/>
      <c r="B21" s="20"/>
      <c r="C21" s="15"/>
      <c r="D21" s="15"/>
      <c r="E21" s="16"/>
    </row>
    <row r="22" spans="1:7" x14ac:dyDescent="0.25">
      <c r="A22" s="14"/>
      <c r="B22" s="20"/>
      <c r="C22" s="15"/>
      <c r="D22" s="15"/>
      <c r="E22" s="16"/>
    </row>
    <row r="23" spans="1:7" x14ac:dyDescent="0.25">
      <c r="A23" s="14"/>
      <c r="B23" s="20"/>
      <c r="C23" s="15"/>
      <c r="D23" s="15"/>
      <c r="E23" s="16"/>
    </row>
    <row r="24" spans="1:7" x14ac:dyDescent="0.25">
      <c r="A24" s="14"/>
      <c r="B24" s="20"/>
      <c r="C24" s="15"/>
      <c r="D24" s="15"/>
      <c r="E24" s="16"/>
    </row>
    <row r="27" spans="1:7" x14ac:dyDescent="0.25">
      <c r="A27" s="3" t="s">
        <v>40</v>
      </c>
    </row>
    <row r="28" spans="1:7" x14ac:dyDescent="0.25">
      <c r="A28" s="8" t="s">
        <v>26</v>
      </c>
      <c r="D28" s="8" t="s">
        <v>25</v>
      </c>
      <c r="E28" s="8" t="s">
        <v>257</v>
      </c>
      <c r="G28" s="4" t="s">
        <v>258</v>
      </c>
    </row>
    <row r="29" spans="1:7" ht="39" x14ac:dyDescent="0.25">
      <c r="A29" s="151" t="s">
        <v>23</v>
      </c>
      <c r="B29" s="151" t="s">
        <v>0</v>
      </c>
      <c r="C29" s="152" t="s">
        <v>42</v>
      </c>
      <c r="D29" s="154" t="s">
        <v>41</v>
      </c>
      <c r="E29" s="151" t="s">
        <v>259</v>
      </c>
      <c r="F29" s="151" t="s">
        <v>260</v>
      </c>
      <c r="G29" s="155" t="s">
        <v>261</v>
      </c>
    </row>
    <row r="30" spans="1:7" x14ac:dyDescent="0.25">
      <c r="A30" s="14" t="s">
        <v>244</v>
      </c>
      <c r="B30" s="14" t="s">
        <v>252</v>
      </c>
      <c r="C30" s="20" t="s">
        <v>244</v>
      </c>
      <c r="D30" s="16">
        <v>2</v>
      </c>
      <c r="E30" s="14"/>
      <c r="F30" s="14">
        <v>2</v>
      </c>
      <c r="G30" s="14">
        <v>1</v>
      </c>
    </row>
    <row r="31" spans="1:7" x14ac:dyDescent="0.25">
      <c r="A31" s="14"/>
      <c r="B31" s="14"/>
      <c r="C31" s="20"/>
      <c r="D31" s="16"/>
      <c r="E31" s="14"/>
      <c r="F31" s="14"/>
      <c r="G31" s="14"/>
    </row>
    <row r="32" spans="1:7" x14ac:dyDescent="0.25">
      <c r="A32" s="14"/>
      <c r="B32" s="14"/>
      <c r="C32" s="20"/>
      <c r="D32" s="16"/>
      <c r="E32" s="14"/>
      <c r="F32" s="14"/>
      <c r="G32" s="14"/>
    </row>
    <row r="33" spans="1:7" x14ac:dyDescent="0.25">
      <c r="A33" s="14"/>
      <c r="B33" s="14"/>
      <c r="C33" s="20"/>
      <c r="D33" s="16"/>
      <c r="E33" s="14"/>
      <c r="F33" s="14"/>
      <c r="G33" s="14"/>
    </row>
    <row r="34" spans="1:7" x14ac:dyDescent="0.25">
      <c r="A34" s="14"/>
      <c r="B34" s="14"/>
      <c r="C34" s="20"/>
      <c r="D34" s="16"/>
      <c r="E34" s="14"/>
      <c r="F34" s="14"/>
      <c r="G34" s="14"/>
    </row>
    <row r="35" spans="1:7" x14ac:dyDescent="0.25">
      <c r="A35" s="14"/>
      <c r="B35" s="14"/>
      <c r="C35" s="20"/>
      <c r="D35" s="16"/>
      <c r="E35" s="14"/>
      <c r="F35" s="14"/>
      <c r="G35" s="14"/>
    </row>
    <row r="36" spans="1:7" x14ac:dyDescent="0.25">
      <c r="A36" s="14"/>
      <c r="B36" s="14"/>
      <c r="C36" s="20"/>
      <c r="D36" s="16"/>
      <c r="E36" s="14"/>
      <c r="F36" s="14"/>
      <c r="G36" s="14"/>
    </row>
    <row r="37" spans="1:7" x14ac:dyDescent="0.25">
      <c r="A37" s="14"/>
      <c r="B37" s="14"/>
      <c r="C37" s="20"/>
      <c r="D37" s="16"/>
      <c r="E37" s="14"/>
      <c r="F37" s="14"/>
      <c r="G37" s="14"/>
    </row>
    <row r="39" spans="1:7" x14ac:dyDescent="0.25">
      <c r="A39" s="3" t="s">
        <v>264</v>
      </c>
    </row>
    <row r="40" spans="1:7" x14ac:dyDescent="0.25">
      <c r="A40" s="30" t="s">
        <v>247</v>
      </c>
      <c r="B40" s="5"/>
      <c r="C40" s="5"/>
      <c r="D40" s="30" t="s">
        <v>25</v>
      </c>
      <c r="E40" s="30"/>
    </row>
    <row r="41" spans="1:7" x14ac:dyDescent="0.25">
      <c r="A41" s="155" t="s">
        <v>23</v>
      </c>
      <c r="B41" s="156" t="s">
        <v>267</v>
      </c>
      <c r="C41" s="157" t="s">
        <v>277</v>
      </c>
      <c r="D41" s="156" t="s">
        <v>275</v>
      </c>
      <c r="E41" s="156" t="s">
        <v>276</v>
      </c>
    </row>
    <row r="42" spans="1:7" x14ac:dyDescent="0.25">
      <c r="A42" s="14"/>
      <c r="B42" s="15"/>
      <c r="C42" s="20"/>
      <c r="D42" s="15"/>
      <c r="E42" s="15"/>
    </row>
    <row r="43" spans="1:7" x14ac:dyDescent="0.25">
      <c r="A43" s="14"/>
      <c r="B43" s="15"/>
      <c r="C43" s="20"/>
      <c r="D43" s="15"/>
      <c r="E43" s="15"/>
    </row>
    <row r="44" spans="1:7" x14ac:dyDescent="0.25">
      <c r="A44" s="14"/>
      <c r="B44" s="15"/>
      <c r="C44" s="20"/>
      <c r="D44" s="15"/>
      <c r="E44" s="15"/>
    </row>
    <row r="45" spans="1:7" x14ac:dyDescent="0.25">
      <c r="A45" s="14"/>
      <c r="B45" s="15"/>
      <c r="C45" s="20"/>
      <c r="D45" s="15"/>
      <c r="E45" s="15"/>
    </row>
    <row r="46" spans="1:7" x14ac:dyDescent="0.25">
      <c r="A46" s="14"/>
      <c r="B46" s="15"/>
      <c r="C46" s="20"/>
      <c r="D46" s="15"/>
      <c r="E46" s="15"/>
    </row>
    <row r="48" spans="1:7" x14ac:dyDescent="0.25">
      <c r="A48" s="3" t="s">
        <v>273</v>
      </c>
    </row>
    <row r="49" spans="1:9" x14ac:dyDescent="0.25">
      <c r="A49" s="30" t="s">
        <v>247</v>
      </c>
      <c r="B49" s="5"/>
      <c r="C49" s="5"/>
      <c r="D49" s="30" t="s">
        <v>25</v>
      </c>
      <c r="E49" s="30"/>
      <c r="F49" s="5"/>
      <c r="G49" s="5"/>
      <c r="H49" s="5"/>
    </row>
    <row r="50" spans="1:9" x14ac:dyDescent="0.25">
      <c r="A50" s="151" t="s">
        <v>23</v>
      </c>
      <c r="B50" s="156" t="s">
        <v>267</v>
      </c>
      <c r="C50" s="157" t="s">
        <v>269</v>
      </c>
      <c r="D50" s="156" t="s">
        <v>265</v>
      </c>
      <c r="E50" s="156" t="s">
        <v>271</v>
      </c>
      <c r="F50" s="156" t="s">
        <v>266</v>
      </c>
      <c r="G50" s="156" t="s">
        <v>272</v>
      </c>
      <c r="H50" s="158" t="s">
        <v>270</v>
      </c>
      <c r="I50" s="159" t="s">
        <v>278</v>
      </c>
    </row>
    <row r="51" spans="1:9" x14ac:dyDescent="0.25">
      <c r="A51" s="14"/>
      <c r="B51" s="15"/>
      <c r="C51" s="20"/>
      <c r="D51" s="15"/>
      <c r="E51" s="15"/>
      <c r="F51" s="15"/>
      <c r="G51" s="15"/>
      <c r="H51" s="15"/>
      <c r="I51" s="15"/>
    </row>
    <row r="52" spans="1:9" x14ac:dyDescent="0.25">
      <c r="A52" s="14"/>
      <c r="B52" s="15"/>
      <c r="C52" s="20"/>
      <c r="D52" s="15"/>
      <c r="E52" s="15"/>
      <c r="F52" s="15"/>
      <c r="G52" s="15"/>
      <c r="H52" s="15"/>
      <c r="I52" s="15"/>
    </row>
    <row r="54" spans="1:9" x14ac:dyDescent="0.25">
      <c r="A54" s="3" t="s">
        <v>253</v>
      </c>
    </row>
    <row r="55" spans="1:9" x14ac:dyDescent="0.25">
      <c r="A55" s="8" t="s">
        <v>26</v>
      </c>
      <c r="C55" s="8" t="s">
        <v>25</v>
      </c>
      <c r="D55" s="8"/>
    </row>
    <row r="56" spans="1:9" x14ac:dyDescent="0.25">
      <c r="A56" s="151" t="s">
        <v>23</v>
      </c>
      <c r="B56" s="152" t="s">
        <v>24</v>
      </c>
      <c r="C56" s="153" t="s">
        <v>22</v>
      </c>
      <c r="D56" s="153" t="s">
        <v>291</v>
      </c>
      <c r="E56" s="154" t="s">
        <v>292</v>
      </c>
    </row>
    <row r="57" spans="1:9" x14ac:dyDescent="0.25">
      <c r="A57" s="14" t="s">
        <v>255</v>
      </c>
      <c r="B57" s="20" t="s">
        <v>255</v>
      </c>
      <c r="C57" s="15" t="s">
        <v>274</v>
      </c>
      <c r="D57" s="15"/>
      <c r="E57" s="16">
        <v>1</v>
      </c>
    </row>
    <row r="58" spans="1:9" x14ac:dyDescent="0.25">
      <c r="A58" s="14"/>
      <c r="B58" s="20"/>
      <c r="C58" s="15"/>
      <c r="D58" s="15"/>
      <c r="E58" s="16"/>
    </row>
    <row r="59" spans="1:9" x14ac:dyDescent="0.25">
      <c r="A59" s="14"/>
      <c r="B59" s="20"/>
      <c r="C59" s="15"/>
      <c r="D59" s="15"/>
      <c r="E59" s="16"/>
    </row>
    <row r="60" spans="1:9" x14ac:dyDescent="0.25">
      <c r="A60" s="14"/>
      <c r="B60" s="20"/>
      <c r="C60" s="15"/>
      <c r="D60" s="15"/>
      <c r="E60" s="16"/>
    </row>
    <row r="61" spans="1:9" x14ac:dyDescent="0.25">
      <c r="A61" s="14"/>
      <c r="B61" s="20"/>
      <c r="C61" s="15"/>
      <c r="D61" s="15"/>
      <c r="E61" s="16"/>
    </row>
    <row r="62" spans="1:9" x14ac:dyDescent="0.25">
      <c r="A62" s="14"/>
      <c r="B62" s="20"/>
      <c r="C62" s="15"/>
      <c r="D62" s="15"/>
      <c r="E62" s="16"/>
    </row>
    <row r="63" spans="1:9" x14ac:dyDescent="0.25">
      <c r="A63" s="14"/>
      <c r="B63" s="20"/>
      <c r="C63" s="15"/>
      <c r="D63" s="15"/>
      <c r="E63" s="16"/>
    </row>
    <row r="65" spans="1:8" x14ac:dyDescent="0.25">
      <c r="A65" s="3" t="s">
        <v>246</v>
      </c>
    </row>
    <row r="66" spans="1:8" x14ac:dyDescent="0.25">
      <c r="A66" s="8" t="s">
        <v>26</v>
      </c>
      <c r="D66" s="8"/>
      <c r="E66" s="8" t="s">
        <v>25</v>
      </c>
    </row>
    <row r="67" spans="1:8" x14ac:dyDescent="0.25">
      <c r="A67" s="151" t="s">
        <v>268</v>
      </c>
      <c r="B67" s="151" t="s">
        <v>23</v>
      </c>
      <c r="C67" s="151" t="s">
        <v>0</v>
      </c>
      <c r="D67" s="152" t="s">
        <v>42</v>
      </c>
      <c r="E67" s="154" t="s">
        <v>245</v>
      </c>
    </row>
    <row r="68" spans="1:8" x14ac:dyDescent="0.25">
      <c r="A68" s="15"/>
      <c r="B68" s="14"/>
      <c r="C68" s="14"/>
      <c r="D68" s="20"/>
      <c r="E68" s="16"/>
    </row>
    <row r="69" spans="1:8" x14ac:dyDescent="0.25">
      <c r="A69" s="15"/>
      <c r="B69" s="14"/>
      <c r="C69" s="14"/>
      <c r="D69" s="20"/>
      <c r="E69" s="16"/>
    </row>
    <row r="70" spans="1:8" x14ac:dyDescent="0.25">
      <c r="A70" s="15"/>
      <c r="B70" s="14"/>
      <c r="C70" s="14"/>
      <c r="D70" s="20"/>
      <c r="E70" s="16"/>
    </row>
    <row r="73" spans="1:8" x14ac:dyDescent="0.25">
      <c r="A73" s="3" t="s">
        <v>250</v>
      </c>
    </row>
    <row r="74" spans="1:8" x14ac:dyDescent="0.25">
      <c r="A74" s="30" t="s">
        <v>247</v>
      </c>
      <c r="B74" s="5"/>
      <c r="C74" s="5"/>
      <c r="D74" s="30" t="s">
        <v>25</v>
      </c>
      <c r="E74" s="30"/>
      <c r="F74" s="5"/>
      <c r="G74" s="5"/>
      <c r="H74" s="5"/>
    </row>
    <row r="75" spans="1:8" x14ac:dyDescent="0.25">
      <c r="A75" s="151" t="s">
        <v>23</v>
      </c>
      <c r="B75" s="153" t="s">
        <v>0</v>
      </c>
      <c r="C75" s="152" t="s">
        <v>248</v>
      </c>
      <c r="D75" s="153" t="s">
        <v>249</v>
      </c>
      <c r="E75" s="153" t="s">
        <v>256</v>
      </c>
    </row>
    <row r="76" spans="1:8" x14ac:dyDescent="0.25">
      <c r="A76" s="14"/>
      <c r="B76" s="15"/>
      <c r="C76" s="20"/>
      <c r="D76" s="15"/>
      <c r="E76" s="15"/>
    </row>
    <row r="77" spans="1:8" x14ac:dyDescent="0.25">
      <c r="A77" s="14"/>
      <c r="B77" s="15"/>
      <c r="C77" s="20"/>
      <c r="D77" s="15"/>
      <c r="E77" s="15"/>
    </row>
    <row r="78" spans="1:8" x14ac:dyDescent="0.25">
      <c r="A78" s="14"/>
      <c r="B78" s="15"/>
      <c r="C78" s="20"/>
      <c r="D78" s="15"/>
      <c r="E78" s="15"/>
    </row>
    <row r="79" spans="1:8" x14ac:dyDescent="0.25">
      <c r="A79" s="14"/>
      <c r="B79" s="15"/>
      <c r="C79" s="20"/>
      <c r="D79" s="15"/>
      <c r="E79" s="15"/>
    </row>
    <row r="80" spans="1:8" x14ac:dyDescent="0.25">
      <c r="A80" s="14"/>
      <c r="B80" s="15"/>
      <c r="C80" s="20"/>
      <c r="D80" s="15"/>
      <c r="E80" s="15"/>
    </row>
    <row r="83" spans="1:10" ht="22.5" customHeight="1" x14ac:dyDescent="0.25">
      <c r="A83" s="23" t="s">
        <v>251</v>
      </c>
      <c r="C83" s="7"/>
    </row>
    <row r="84" spans="1:10" ht="15" customHeight="1" x14ac:dyDescent="0.25">
      <c r="A84" s="23" t="s">
        <v>26</v>
      </c>
      <c r="C84" s="8"/>
    </row>
    <row r="85" spans="1:10" x14ac:dyDescent="0.25">
      <c r="A85" s="10" t="s">
        <v>23</v>
      </c>
      <c r="B85" s="11" t="s">
        <v>24</v>
      </c>
      <c r="C85" s="11" t="s">
        <v>4</v>
      </c>
      <c r="D85" s="11" t="s">
        <v>5</v>
      </c>
      <c r="E85" s="53" t="s">
        <v>62</v>
      </c>
      <c r="F85" s="11" t="s">
        <v>1</v>
      </c>
      <c r="G85" s="11" t="s">
        <v>2</v>
      </c>
      <c r="H85" s="12" t="s">
        <v>3</v>
      </c>
    </row>
    <row r="86" spans="1:10" x14ac:dyDescent="0.25">
      <c r="A86" s="15"/>
      <c r="B86" s="15"/>
      <c r="C86" s="15"/>
      <c r="D86" s="15"/>
      <c r="E86" s="51"/>
      <c r="F86" s="15"/>
      <c r="G86" s="15"/>
      <c r="H86" s="16"/>
    </row>
    <row r="87" spans="1:10" x14ac:dyDescent="0.25">
      <c r="A87" s="15"/>
      <c r="B87" s="15"/>
      <c r="C87" s="15"/>
      <c r="D87" s="15"/>
      <c r="E87" s="51"/>
      <c r="F87" s="15"/>
      <c r="G87" s="15"/>
      <c r="H87" s="16"/>
      <c r="J87" s="19"/>
    </row>
    <row r="88" spans="1:10" x14ac:dyDescent="0.25">
      <c r="A88" s="15"/>
      <c r="B88" s="15"/>
      <c r="C88" s="15"/>
      <c r="D88" s="15"/>
      <c r="E88" s="51"/>
      <c r="F88" s="15"/>
      <c r="G88" s="15"/>
      <c r="H88" s="16"/>
      <c r="J88" s="19"/>
    </row>
    <row r="89" spans="1:10" x14ac:dyDescent="0.25">
      <c r="A89" s="15"/>
      <c r="B89" s="15"/>
      <c r="C89" s="15"/>
      <c r="D89" s="15"/>
      <c r="E89" s="51"/>
      <c r="F89" s="15"/>
      <c r="G89" s="15"/>
      <c r="H89" s="16"/>
    </row>
    <row r="90" spans="1:10" x14ac:dyDescent="0.25">
      <c r="A90" s="17"/>
      <c r="B90" s="17"/>
      <c r="C90" s="17"/>
      <c r="D90" s="17"/>
      <c r="E90" s="52"/>
      <c r="F90" s="17"/>
      <c r="G90" s="15"/>
      <c r="H90" s="16"/>
    </row>
    <row r="91" spans="1:10" x14ac:dyDescent="0.25">
      <c r="A91" s="15"/>
      <c r="B91" s="15"/>
      <c r="C91" s="15"/>
      <c r="D91" s="15"/>
      <c r="E91" s="51"/>
      <c r="F91" s="15"/>
      <c r="G91" s="15"/>
      <c r="H91" s="16"/>
    </row>
    <row r="93" spans="1:10" x14ac:dyDescent="0.25">
      <c r="A93" s="23" t="s">
        <v>295</v>
      </c>
    </row>
    <row r="94" spans="1:10" x14ac:dyDescent="0.25">
      <c r="A94" s="23" t="s">
        <v>26</v>
      </c>
    </row>
    <row r="95" spans="1:10" x14ac:dyDescent="0.25">
      <c r="A95" s="10" t="s">
        <v>23</v>
      </c>
      <c r="B95" s="10" t="s">
        <v>296</v>
      </c>
      <c r="C95" s="11" t="s">
        <v>297</v>
      </c>
    </row>
    <row r="96" spans="1:10" x14ac:dyDescent="0.25">
      <c r="A96" s="172">
        <f>Period!$B$4</f>
        <v>45627</v>
      </c>
      <c r="B96" s="172" t="str">
        <f>IF(ISBLANK(A96),"",IF(ISNA(VLOOKUP(A96,InternalSetting!$A$30:$A$103,1,FALSE)),TEXT(A96,"ddd"),"SH"))</f>
        <v>Sun</v>
      </c>
      <c r="C96" s="93"/>
    </row>
    <row r="97" spans="1:3" x14ac:dyDescent="0.25">
      <c r="A97" s="172">
        <f>IF(A96="","",IF(A96+1&gt;Period!$B$5,"",A96+1))</f>
        <v>45628</v>
      </c>
      <c r="B97" s="172" t="str">
        <f>IF(ISBLANK(A97),"",IF(ISNA(VLOOKUP(A97,InternalSetting!$A$30:$A$103,1,FALSE)),TEXT(A97,"ddd"),"SH"))</f>
        <v>Mon</v>
      </c>
      <c r="C97" s="93"/>
    </row>
    <row r="98" spans="1:3" x14ac:dyDescent="0.25">
      <c r="A98" s="172">
        <f>IF(A97="","",IF(A97+1&gt;Period!$B$5,"",A97+1))</f>
        <v>45629</v>
      </c>
      <c r="B98" s="172" t="str">
        <f>IF(ISBLANK(A98),"",IF(ISNA(VLOOKUP(A98,InternalSetting!$A$30:$A$103,1,FALSE)),TEXT(A98,"ddd"),"SH"))</f>
        <v>Tue</v>
      </c>
      <c r="C98" s="93"/>
    </row>
    <row r="99" spans="1:3" x14ac:dyDescent="0.25">
      <c r="A99" s="172">
        <f>IF(A98="","",IF(A98+1&gt;Period!$B$5,"",A98+1))</f>
        <v>45630</v>
      </c>
      <c r="B99" s="172" t="str">
        <f>IF(ISBLANK(A99),"",IF(ISNA(VLOOKUP(A99,InternalSetting!$A$30:$A$103,1,FALSE)),TEXT(A99,"ddd"),"SH"))</f>
        <v>Wed</v>
      </c>
      <c r="C99" s="93"/>
    </row>
    <row r="100" spans="1:3" x14ac:dyDescent="0.25">
      <c r="A100" s="172">
        <f>IF(A99="","",IF(A99+1&gt;Period!$B$5,"",A99+1))</f>
        <v>45631</v>
      </c>
      <c r="B100" s="172" t="str">
        <f>IF(ISBLANK(A100),"",IF(ISNA(VLOOKUP(A100,InternalSetting!$A$30:$A$103,1,FALSE)),TEXT(A100,"ddd"),"SH"))</f>
        <v>Thu</v>
      </c>
      <c r="C100" s="93"/>
    </row>
    <row r="101" spans="1:3" x14ac:dyDescent="0.25">
      <c r="A101" s="172">
        <f>IF(A100="","",IF(A100+1&gt;Period!$B$5,"",A100+1))</f>
        <v>45632</v>
      </c>
      <c r="B101" s="172" t="str">
        <f>IF(ISBLANK(A101),"",IF(ISNA(VLOOKUP(A101,InternalSetting!$A$30:$A$103,1,FALSE)),TEXT(A101,"ddd"),"SH"))</f>
        <v>Fri</v>
      </c>
      <c r="C101" s="93"/>
    </row>
    <row r="102" spans="1:3" x14ac:dyDescent="0.25">
      <c r="A102" s="172">
        <f>IF(A101="","",IF(A101+1&gt;Period!$B$5,"",A101+1))</f>
        <v>45633</v>
      </c>
      <c r="B102" s="172" t="str">
        <f>IF(ISBLANK(A102),"",IF(ISNA(VLOOKUP(A102,InternalSetting!$A$30:$A$103,1,FALSE)),TEXT(A102,"ddd"),"SH"))</f>
        <v>Sat</v>
      </c>
      <c r="C102" s="93"/>
    </row>
    <row r="103" spans="1:3" x14ac:dyDescent="0.25">
      <c r="A103" s="172">
        <f>IF(A102="","",IF(A102+1&gt;Period!$B$5,"",A102+1))</f>
        <v>45634</v>
      </c>
      <c r="B103" s="172" t="str">
        <f>IF(ISBLANK(A103),"",IF(ISNA(VLOOKUP(A103,InternalSetting!$A$30:$A$103,1,FALSE)),TEXT(A103,"ddd"),"SH"))</f>
        <v>Sun</v>
      </c>
      <c r="C103" s="93"/>
    </row>
    <row r="104" spans="1:3" x14ac:dyDescent="0.25">
      <c r="A104" s="172">
        <f>IF(A103="","",IF(A103+1&gt;Period!$B$5,"",A103+1))</f>
        <v>45635</v>
      </c>
      <c r="B104" s="172" t="str">
        <f>IF(ISBLANK(A104),"",IF(ISNA(VLOOKUP(A104,InternalSetting!$A$30:$A$103,1,FALSE)),TEXT(A104,"ddd"),"SH"))</f>
        <v>Mon</v>
      </c>
      <c r="C104" s="93"/>
    </row>
    <row r="105" spans="1:3" x14ac:dyDescent="0.25">
      <c r="A105" s="172">
        <f>IF(A104="","",IF(A104+1&gt;Period!$B$5,"",A104+1))</f>
        <v>45636</v>
      </c>
      <c r="B105" s="172" t="str">
        <f>IF(ISBLANK(A105),"",IF(ISNA(VLOOKUP(A105,InternalSetting!$A$30:$A$103,1,FALSE)),TEXT(A105,"ddd"),"SH"))</f>
        <v>Tue</v>
      </c>
      <c r="C105" s="93"/>
    </row>
    <row r="106" spans="1:3" x14ac:dyDescent="0.25">
      <c r="A106" s="172">
        <f>IF(A105="","",IF(A105+1&gt;Period!$B$5,"",A105+1))</f>
        <v>45637</v>
      </c>
      <c r="B106" s="172" t="str">
        <f>IF(ISBLANK(A106),"",IF(ISNA(VLOOKUP(A106,InternalSetting!$A$30:$A$103,1,FALSE)),TEXT(A106,"ddd"),"SH"))</f>
        <v>Wed</v>
      </c>
      <c r="C106" s="93"/>
    </row>
    <row r="107" spans="1:3" x14ac:dyDescent="0.25">
      <c r="A107" s="172">
        <f>IF(A106="","",IF(A106+1&gt;Period!$B$5,"",A106+1))</f>
        <v>45638</v>
      </c>
      <c r="B107" s="172" t="str">
        <f>IF(ISBLANK(A107),"",IF(ISNA(VLOOKUP(A107,InternalSetting!$A$30:$A$103,1,FALSE)),TEXT(A107,"ddd"),"SH"))</f>
        <v>Thu</v>
      </c>
      <c r="C107" s="93"/>
    </row>
    <row r="108" spans="1:3" x14ac:dyDescent="0.25">
      <c r="A108" s="172">
        <f>IF(A107="","",IF(A107+1&gt;Period!$B$5,"",A107+1))</f>
        <v>45639</v>
      </c>
      <c r="B108" s="172" t="str">
        <f>IF(ISBLANK(A108),"",IF(ISNA(VLOOKUP(A108,InternalSetting!$A$30:$A$103,1,FALSE)),TEXT(A108,"ddd"),"SH"))</f>
        <v>Fri</v>
      </c>
      <c r="C108" s="93"/>
    </row>
    <row r="109" spans="1:3" x14ac:dyDescent="0.25">
      <c r="A109" s="172">
        <f>IF(A108="","",IF(A108+1&gt;Period!$B$5,"",A108+1))</f>
        <v>45640</v>
      </c>
      <c r="B109" s="172" t="str">
        <f>IF(ISBLANK(A109),"",IF(ISNA(VLOOKUP(A109,InternalSetting!$A$30:$A$103,1,FALSE)),TEXT(A109,"ddd"),"SH"))</f>
        <v>Sat</v>
      </c>
      <c r="C109" s="93"/>
    </row>
    <row r="110" spans="1:3" x14ac:dyDescent="0.25">
      <c r="A110" s="172">
        <f>IF(A109="","",IF(A109+1&gt;Period!$B$5,"",A109+1))</f>
        <v>45641</v>
      </c>
      <c r="B110" s="172" t="str">
        <f>IF(ISBLANK(A110),"",IF(ISNA(VLOOKUP(A110,InternalSetting!$A$30:$A$103,1,FALSE)),TEXT(A110,"ddd"),"SH"))</f>
        <v>Sun</v>
      </c>
      <c r="C110" s="93"/>
    </row>
    <row r="111" spans="1:3" x14ac:dyDescent="0.25">
      <c r="A111" s="172">
        <f>IF(A110="","",IF(A110+1&gt;Period!$B$5,"",A110+1))</f>
        <v>45642</v>
      </c>
      <c r="B111" s="172" t="str">
        <f>IF(ISBLANK(A111),"",IF(ISNA(VLOOKUP(A111,InternalSetting!$A$30:$A$103,1,FALSE)),TEXT(A111,"ddd"),"SH"))</f>
        <v>Mon</v>
      </c>
      <c r="C111" s="93"/>
    </row>
    <row r="112" spans="1:3" x14ac:dyDescent="0.25">
      <c r="A112" s="172">
        <f>IF(A111="","",IF(A111+1&gt;Period!$B$5,"",A111+1))</f>
        <v>45643</v>
      </c>
      <c r="B112" s="172" t="str">
        <f>IF(ISBLANK(A112),"",IF(ISNA(VLOOKUP(A112,InternalSetting!$A$30:$A$103,1,FALSE)),TEXT(A112,"ddd"),"SH"))</f>
        <v>Tue</v>
      </c>
      <c r="C112" s="93"/>
    </row>
    <row r="113" spans="1:3" x14ac:dyDescent="0.25">
      <c r="A113" s="172">
        <f>IF(A112="","",IF(A112+1&gt;Period!$B$5,"",A112+1))</f>
        <v>45644</v>
      </c>
      <c r="B113" s="172" t="str">
        <f>IF(ISBLANK(A113),"",IF(ISNA(VLOOKUP(A113,InternalSetting!$A$30:$A$103,1,FALSE)),TEXT(A113,"ddd"),"SH"))</f>
        <v>Wed</v>
      </c>
      <c r="C113" s="93"/>
    </row>
    <row r="114" spans="1:3" x14ac:dyDescent="0.25">
      <c r="A114" s="172">
        <f>IF(A113="","",IF(A113+1&gt;Period!$B$5,"",A113+1))</f>
        <v>45645</v>
      </c>
      <c r="B114" s="172" t="str">
        <f>IF(ISBLANK(A114),"",IF(ISNA(VLOOKUP(A114,InternalSetting!$A$30:$A$103,1,FALSE)),TEXT(A114,"ddd"),"SH"))</f>
        <v>Thu</v>
      </c>
      <c r="C114" s="93"/>
    </row>
    <row r="115" spans="1:3" x14ac:dyDescent="0.25">
      <c r="A115" s="172">
        <f>IF(A114="","",IF(A114+1&gt;Period!$B$5,"",A114+1))</f>
        <v>45646</v>
      </c>
      <c r="B115" s="172" t="str">
        <f>IF(ISBLANK(A115),"",IF(ISNA(VLOOKUP(A115,InternalSetting!$A$30:$A$103,1,FALSE)),TEXT(A115,"ddd"),"SH"))</f>
        <v>Fri</v>
      </c>
      <c r="C115" s="93"/>
    </row>
    <row r="116" spans="1:3" x14ac:dyDescent="0.25">
      <c r="A116" s="172">
        <f>IF(A115="","",IF(A115+1&gt;Period!$B$5,"",A115+1))</f>
        <v>45647</v>
      </c>
      <c r="B116" s="172" t="str">
        <f>IF(ISBLANK(A116),"",IF(ISNA(VLOOKUP(A116,InternalSetting!$A$30:$A$103,1,FALSE)),TEXT(A116,"ddd"),"SH"))</f>
        <v>Sat</v>
      </c>
      <c r="C116" s="93"/>
    </row>
    <row r="117" spans="1:3" x14ac:dyDescent="0.25">
      <c r="A117" s="172">
        <f>IF(A116="","",IF(A116+1&gt;Period!$B$5,"",A116+1))</f>
        <v>45648</v>
      </c>
      <c r="B117" s="172" t="str">
        <f>IF(ISBLANK(A117),"",IF(ISNA(VLOOKUP(A117,InternalSetting!$A$30:$A$103,1,FALSE)),TEXT(A117,"ddd"),"SH"))</f>
        <v>Sun</v>
      </c>
      <c r="C117" s="93"/>
    </row>
    <row r="118" spans="1:3" x14ac:dyDescent="0.25">
      <c r="A118" s="172">
        <f>IF(A117="","",IF(A117+1&gt;Period!$B$5,"",A117+1))</f>
        <v>45649</v>
      </c>
      <c r="B118" s="172" t="str">
        <f>IF(ISBLANK(A118),"",IF(ISNA(VLOOKUP(A118,InternalSetting!$A$30:$A$103,1,FALSE)),TEXT(A118,"ddd"),"SH"))</f>
        <v>Mon</v>
      </c>
      <c r="C118" s="93"/>
    </row>
    <row r="119" spans="1:3" x14ac:dyDescent="0.25">
      <c r="A119" s="172">
        <f>IF(A118="","",IF(A118+1&gt;Period!$B$5,"",A118+1))</f>
        <v>45650</v>
      </c>
      <c r="B119" s="172" t="str">
        <f>IF(ISBLANK(A119),"",IF(ISNA(VLOOKUP(A119,InternalSetting!$A$30:$A$103,1,FALSE)),TEXT(A119,"ddd"),"SH"))</f>
        <v>Tue</v>
      </c>
      <c r="C119" s="93"/>
    </row>
    <row r="120" spans="1:3" x14ac:dyDescent="0.25">
      <c r="A120" s="172">
        <f>IF(A119="","",IF(A119+1&gt;Period!$B$5,"",A119+1))</f>
        <v>45651</v>
      </c>
      <c r="B120" s="172" t="str">
        <f>IF(ISBLANK(A120),"",IF(ISNA(VLOOKUP(A120,InternalSetting!$A$30:$A$103,1,FALSE)),TEXT(A120,"ddd"),"SH"))</f>
        <v>SH</v>
      </c>
      <c r="C120" s="93"/>
    </row>
    <row r="121" spans="1:3" x14ac:dyDescent="0.25">
      <c r="A121" s="172">
        <f>IF(A120="","",IF(A120+1&gt;Period!$B$5,"",A120+1))</f>
        <v>45652</v>
      </c>
      <c r="B121" s="172" t="str">
        <f>IF(ISBLANK(A121),"",IF(ISNA(VLOOKUP(A121,InternalSetting!$A$30:$A$103,1,FALSE)),TEXT(A121,"ddd"),"SH"))</f>
        <v>SH</v>
      </c>
      <c r="C121" s="93"/>
    </row>
    <row r="122" spans="1:3" x14ac:dyDescent="0.25">
      <c r="A122" s="172">
        <f>IF(A121="","",IF(A121+1&gt;Period!$B$5,"",A121+1))</f>
        <v>45653</v>
      </c>
      <c r="B122" s="172" t="str">
        <f>IF(ISBLANK(A122),"",IF(ISNA(VLOOKUP(A122,InternalSetting!$A$30:$A$103,1,FALSE)),TEXT(A122,"ddd"),"SH"))</f>
        <v>Fri</v>
      </c>
      <c r="C122" s="93"/>
    </row>
    <row r="123" spans="1:3" x14ac:dyDescent="0.25">
      <c r="A123" s="172">
        <f>IF(A122="","",IF(A122+1&gt;Period!$B$5,"",A122+1))</f>
        <v>45654</v>
      </c>
      <c r="B123" s="172" t="str">
        <f>IF(ISBLANK(A123),"",IF(ISNA(VLOOKUP(A123,InternalSetting!$A$30:$A$103,1,FALSE)),TEXT(A123,"ddd"),"SH"))</f>
        <v>Sat</v>
      </c>
      <c r="C123" s="93"/>
    </row>
    <row r="124" spans="1:3" x14ac:dyDescent="0.25">
      <c r="A124" s="172">
        <f>IF(A123="","",IF(A123+1&gt;Period!$B$5,"",A123+1))</f>
        <v>45655</v>
      </c>
      <c r="B124" s="172" t="str">
        <f>IF(ISBLANK(A124),"",IF(ISNA(VLOOKUP(A124,InternalSetting!$A$30:$A$103,1,FALSE)),TEXT(A124,"ddd"),"SH"))</f>
        <v>Sun</v>
      </c>
      <c r="C124" s="93"/>
    </row>
    <row r="125" spans="1:3" x14ac:dyDescent="0.25">
      <c r="A125" s="172">
        <f>IF(A124="","",IF(A124+1&gt;Period!$B$5,"",A124+1))</f>
        <v>45656</v>
      </c>
      <c r="B125" s="172" t="str">
        <f>IF(ISBLANK(A125),"",IF(ISNA(VLOOKUP(A125,InternalSetting!$A$30:$A$103,1,FALSE)),TEXT(A125,"ddd"),"SH"))</f>
        <v>Mon</v>
      </c>
      <c r="C125" s="93"/>
    </row>
    <row r="126" spans="1:3" x14ac:dyDescent="0.25">
      <c r="A126" s="172">
        <f>IF(A125="","",IF(A125+1&gt;Period!$B$5,"",A125+1))</f>
        <v>45657</v>
      </c>
      <c r="B126" s="172" t="str">
        <f>IF(ISBLANK(A126),"",IF(ISNA(VLOOKUP(A126,InternalSetting!$A$30:$A$103,1,FALSE)),TEXT(A126,"ddd"),"SH"))</f>
        <v>Tue</v>
      </c>
      <c r="C126" s="93"/>
    </row>
    <row r="127" spans="1:3" x14ac:dyDescent="0.25">
      <c r="A127" s="172" t="str">
        <f>IF(A126="","",IF(A126+1&gt;Period!$B$5,"",A126+1))</f>
        <v/>
      </c>
      <c r="B127" s="172" t="str">
        <f>IF(ISBLANK(A127),"",IF(ISNA(VLOOKUP(A127,InternalSetting!$A$30:$A$103,1,FALSE)),TEXT(A127,"ddd"),"SH"))</f>
        <v/>
      </c>
      <c r="C127" s="93"/>
    </row>
    <row r="128" spans="1:3" x14ac:dyDescent="0.25">
      <c r="A128" s="172" t="str">
        <f>IF(A127="","",IF(A127+1&gt;Period!$B$5,"",A127+1))</f>
        <v/>
      </c>
      <c r="B128" s="172" t="str">
        <f>IF(ISBLANK(A128),"",IF(ISNA(VLOOKUP(A128,InternalSetting!$A$30:$A$103,1,FALSE)),TEXT(A128,"ddd"),"SH"))</f>
        <v/>
      </c>
      <c r="C128" s="93"/>
    </row>
    <row r="129" spans="1:3" x14ac:dyDescent="0.25">
      <c r="A129" s="172" t="str">
        <f>IF(A128="","",IF(A128+1&gt;Period!$B$5,"",A128+1))</f>
        <v/>
      </c>
      <c r="B129" s="172" t="str">
        <f>IF(ISBLANK(A129),"",IF(ISNA(VLOOKUP(A129,InternalSetting!$A$30:$A$103,1,FALSE)),TEXT(A129,"ddd"),"SH"))</f>
        <v/>
      </c>
      <c r="C129" s="93"/>
    </row>
    <row r="130" spans="1:3" x14ac:dyDescent="0.25">
      <c r="A130" s="172" t="str">
        <f>IF(A129="","",IF(A129+1&gt;Period!$B$5,"",A129+1))</f>
        <v/>
      </c>
      <c r="B130" s="172" t="str">
        <f>IF(ISBLANK(A130),"",IF(ISNA(VLOOKUP(A130,InternalSetting!$A$30:$A$103,1,FALSE)),TEXT(A130,"ddd"),"SH"))</f>
        <v/>
      </c>
      <c r="C130" s="93"/>
    </row>
    <row r="131" spans="1:3" x14ac:dyDescent="0.25">
      <c r="A131" s="172" t="str">
        <f>IF(A130="","",IF(A130+1&gt;Period!$B$5,"",A130+1))</f>
        <v/>
      </c>
      <c r="B131" s="172" t="str">
        <f>IF(ISBLANK(A131),"",IF(ISNA(VLOOKUP(A131,InternalSetting!$A$30:$A$103,1,FALSE)),TEXT(A131,"ddd"),"SH"))</f>
        <v/>
      </c>
      <c r="C131" s="93"/>
    </row>
    <row r="132" spans="1:3" x14ac:dyDescent="0.25">
      <c r="A132" s="172" t="str">
        <f>IF(A131="","",IF(A131+1&gt;Period!$B$5,"",A131+1))</f>
        <v/>
      </c>
      <c r="B132" s="172" t="str">
        <f>IF(ISBLANK(A132),"",IF(ISNA(VLOOKUP(A132,InternalSetting!$A$30:$A$103,1,FALSE)),TEXT(A132,"ddd"),"SH"))</f>
        <v/>
      </c>
      <c r="C132" s="93"/>
    </row>
    <row r="133" spans="1:3" x14ac:dyDescent="0.25">
      <c r="A133" s="172" t="str">
        <f>IF(A132="","",IF(A132+1&gt;Period!$B$5,"",A132+1))</f>
        <v/>
      </c>
      <c r="B133" s="172" t="str">
        <f>IF(ISBLANK(A133),"",IF(ISNA(VLOOKUP(A133,InternalSetting!$A$30:$A$103,1,FALSE)),TEXT(A133,"ddd"),"SH"))</f>
        <v/>
      </c>
      <c r="C133" s="93"/>
    </row>
    <row r="134" spans="1:3" x14ac:dyDescent="0.25">
      <c r="A134" s="172" t="str">
        <f>IF(A133="","",IF(A133+1&gt;Period!$B$5,"",A133+1))</f>
        <v/>
      </c>
      <c r="B134" s="172" t="str">
        <f>IF(ISBLANK(A134),"",IF(ISNA(VLOOKUP(A134,InternalSetting!$A$30:$A$103,1,FALSE)),TEXT(A134,"ddd"),"SH"))</f>
        <v/>
      </c>
      <c r="C134" s="93"/>
    </row>
    <row r="135" spans="1:3" x14ac:dyDescent="0.25">
      <c r="A135" s="172" t="str">
        <f>IF(A134="","",IF(A134+1&gt;Period!$B$5,"",A134+1))</f>
        <v/>
      </c>
      <c r="B135" s="172" t="str">
        <f>IF(ISBLANK(A135),"",IF(ISNA(VLOOKUP(A135,InternalSetting!$A$30:$A$103,1,FALSE)),TEXT(A135,"ddd"),"SH"))</f>
        <v/>
      </c>
      <c r="C135" s="93"/>
    </row>
    <row r="136" spans="1:3" x14ac:dyDescent="0.25">
      <c r="A136" s="172" t="str">
        <f>IF(A135="","",IF(A135+1&gt;Period!$B$5,"",A135+1))</f>
        <v/>
      </c>
      <c r="B136" s="172" t="str">
        <f>IF(ISBLANK(A136),"",IF(ISNA(VLOOKUP(A136,InternalSetting!$A$30:$A$103,1,FALSE)),TEXT(A136,"ddd"),"SH"))</f>
        <v/>
      </c>
      <c r="C136" s="93"/>
    </row>
    <row r="137" spans="1:3" x14ac:dyDescent="0.25">
      <c r="A137" s="172" t="str">
        <f>IF(A136="","",IF(A136+1&gt;Period!$B$5,"",A136+1))</f>
        <v/>
      </c>
      <c r="B137" s="172" t="str">
        <f>IF(ISBLANK(A137),"",IF(ISNA(VLOOKUP(A137,InternalSetting!$A$30:$A$103,1,FALSE)),TEXT(A137,"ddd"),"SH"))</f>
        <v/>
      </c>
      <c r="C137" s="93"/>
    </row>
    <row r="138" spans="1:3" x14ac:dyDescent="0.25">
      <c r="A138" s="172" t="str">
        <f>IF(A137="","",IF(A137+1&gt;Period!$B$5,"",A137+1))</f>
        <v/>
      </c>
      <c r="B138" s="172" t="str">
        <f>IF(ISBLANK(A138),"",IF(ISNA(VLOOKUP(A138,InternalSetting!$A$30:$A$103,1,FALSE)),TEXT(A138,"ddd"),"SH"))</f>
        <v/>
      </c>
      <c r="C138" s="93"/>
    </row>
    <row r="139" spans="1:3" x14ac:dyDescent="0.25">
      <c r="A139" s="172" t="str">
        <f>IF(A138="","",IF(A138+1&gt;Period!$B$5,"",A138+1))</f>
        <v/>
      </c>
      <c r="B139" s="172" t="str">
        <f>IF(ISBLANK(A139),"",IF(ISNA(VLOOKUP(A139,InternalSetting!$A$30:$A$103,1,FALSE)),TEXT(A139,"ddd"),"SH"))</f>
        <v/>
      </c>
      <c r="C139" s="93"/>
    </row>
    <row r="140" spans="1:3" x14ac:dyDescent="0.25">
      <c r="A140" s="172" t="str">
        <f>IF(A139="","",IF(A139+1&gt;Period!$B$5,"",A139+1))</f>
        <v/>
      </c>
      <c r="B140" s="172" t="str">
        <f>IF(ISBLANK(A140),"",IF(ISNA(VLOOKUP(A140,InternalSetting!$A$30:$A$103,1,FALSE)),TEXT(A140,"ddd"),"SH"))</f>
        <v/>
      </c>
      <c r="C140" s="93"/>
    </row>
    <row r="141" spans="1:3" x14ac:dyDescent="0.25">
      <c r="A141" s="172" t="str">
        <f>IF(A140="","",IF(A140+1&gt;Period!$B$5,"",A140+1))</f>
        <v/>
      </c>
      <c r="B141" s="172" t="str">
        <f>IF(ISBLANK(A141),"",IF(ISNA(VLOOKUP(A141,InternalSetting!$A$30:$A$103,1,FALSE)),TEXT(A141,"ddd"),"SH"))</f>
        <v/>
      </c>
      <c r="C141" s="93"/>
    </row>
    <row r="142" spans="1:3" x14ac:dyDescent="0.25">
      <c r="A142" s="172" t="str">
        <f>IF(A141="","",IF(A141+1&gt;Period!$B$5,"",A141+1))</f>
        <v/>
      </c>
      <c r="B142" s="172" t="str">
        <f>IF(ISBLANK(A142),"",IF(ISNA(VLOOKUP(A142,InternalSetting!$A$30:$A$103,1,FALSE)),TEXT(A142,"ddd"),"SH"))</f>
        <v/>
      </c>
      <c r="C142" s="93"/>
    </row>
    <row r="143" spans="1:3" x14ac:dyDescent="0.25">
      <c r="A143" s="172" t="str">
        <f>IF(A142="","",IF(A142+1&gt;Period!$B$5,"",A142+1))</f>
        <v/>
      </c>
      <c r="B143" s="172" t="str">
        <f>IF(ISBLANK(A143),"",IF(ISNA(VLOOKUP(A143,InternalSetting!$A$30:$A$103,1,FALSE)),TEXT(A143,"ddd"),"SH"))</f>
        <v/>
      </c>
      <c r="C143" s="93"/>
    </row>
    <row r="144" spans="1:3" x14ac:dyDescent="0.25">
      <c r="A144" s="172" t="str">
        <f>IF(A143="","",IF(A143+1&gt;Period!$B$5,"",A143+1))</f>
        <v/>
      </c>
      <c r="B144" s="172" t="str">
        <f>IF(ISBLANK(A144),"",IF(ISNA(VLOOKUP(A144,InternalSetting!$A$30:$A$103,1,FALSE)),TEXT(A144,"ddd"),"SH"))</f>
        <v/>
      </c>
      <c r="C144" s="93"/>
    </row>
    <row r="145" spans="1:3" x14ac:dyDescent="0.25">
      <c r="A145" s="172" t="str">
        <f>IF(A144="","",IF(A144+1&gt;Period!$B$5,"",A144+1))</f>
        <v/>
      </c>
      <c r="B145" s="172" t="str">
        <f>IF(ISBLANK(A145),"",IF(ISNA(VLOOKUP(A145,InternalSetting!$A$30:$A$103,1,FALSE)),TEXT(A145,"ddd"),"SH"))</f>
        <v/>
      </c>
      <c r="C145" s="93"/>
    </row>
    <row r="146" spans="1:3" x14ac:dyDescent="0.25">
      <c r="A146" s="172" t="str">
        <f>IF(A145="","",IF(A145+1&gt;Period!$B$5,"",A145+1))</f>
        <v/>
      </c>
      <c r="B146" s="172" t="str">
        <f>IF(ISBLANK(A146),"",IF(ISNA(VLOOKUP(A146,InternalSetting!$A$30:$A$103,1,FALSE)),TEXT(A146,"ddd"),"SH"))</f>
        <v/>
      </c>
      <c r="C146" s="93"/>
    </row>
    <row r="147" spans="1:3" x14ac:dyDescent="0.25">
      <c r="A147" s="172" t="str">
        <f>IF(A146="","",IF(A146+1&gt;Period!$B$5,"",A146+1))</f>
        <v/>
      </c>
      <c r="B147" s="172" t="str">
        <f>IF(ISBLANK(A147),"",IF(ISNA(VLOOKUP(A147,InternalSetting!$A$30:$A$103,1,FALSE)),TEXT(A147,"ddd"),"SH"))</f>
        <v/>
      </c>
      <c r="C147" s="93"/>
    </row>
    <row r="148" spans="1:3" x14ac:dyDescent="0.25">
      <c r="A148" s="172" t="str">
        <f>IF(A147="","",IF(A147+1&gt;Period!$B$5,"",A147+1))</f>
        <v/>
      </c>
      <c r="B148" s="172" t="str">
        <f>IF(ISBLANK(A148),"",IF(ISNA(VLOOKUP(A148,InternalSetting!$A$30:$A$103,1,FALSE)),TEXT(A148,"ddd"),"SH"))</f>
        <v/>
      </c>
      <c r="C148" s="93"/>
    </row>
    <row r="149" spans="1:3" x14ac:dyDescent="0.25">
      <c r="A149" s="172" t="str">
        <f>IF(A148="","",IF(A148+1&gt;Period!$B$5,"",A148+1))</f>
        <v/>
      </c>
      <c r="B149" s="172" t="str">
        <f>IF(ISBLANK(A149),"",IF(ISNA(VLOOKUP(A149,InternalSetting!$A$30:$A$103,1,FALSE)),TEXT(A149,"ddd"),"SH"))</f>
        <v/>
      </c>
      <c r="C149" s="93"/>
    </row>
    <row r="150" spans="1:3" x14ac:dyDescent="0.25">
      <c r="A150" s="172" t="str">
        <f>IF(A149="","",IF(A149+1&gt;Period!$B$5,"",A149+1))</f>
        <v/>
      </c>
      <c r="B150" s="172" t="str">
        <f>IF(ISBLANK(A150),"",IF(ISNA(VLOOKUP(A150,InternalSetting!$A$30:$A$103,1,FALSE)),TEXT(A150,"ddd"),"SH"))</f>
        <v/>
      </c>
      <c r="C150" s="93"/>
    </row>
    <row r="151" spans="1:3" x14ac:dyDescent="0.25">
      <c r="A151" s="172" t="str">
        <f>IF(A150="","",IF(A150+1&gt;Period!$B$5,"",A150+1))</f>
        <v/>
      </c>
      <c r="B151" s="172" t="str">
        <f>IF(ISBLANK(A151),"",IF(ISNA(VLOOKUP(A151,InternalSetting!$A$30:$A$103,1,FALSE)),TEXT(A151,"ddd"),"SH"))</f>
        <v/>
      </c>
      <c r="C151" s="93"/>
    </row>
    <row r="152" spans="1:3" x14ac:dyDescent="0.25">
      <c r="A152" s="172" t="str">
        <f>IF(A151="","",IF(A151+1&gt;Period!$B$5,"",A151+1))</f>
        <v/>
      </c>
      <c r="B152" s="172" t="str">
        <f>IF(ISBLANK(A152),"",IF(ISNA(VLOOKUP(A152,InternalSetting!$A$30:$A$103,1,FALSE)),TEXT(A152,"ddd"),"SH"))</f>
        <v/>
      </c>
      <c r="C152" s="93"/>
    </row>
    <row r="153" spans="1:3" x14ac:dyDescent="0.25">
      <c r="A153" s="172" t="str">
        <f>IF(A152="","",IF(A152+1&gt;Period!$B$5,"",A152+1))</f>
        <v/>
      </c>
      <c r="B153" s="172" t="str">
        <f>IF(ISBLANK(A153),"",IF(ISNA(VLOOKUP(A153,InternalSetting!$A$30:$A$103,1,FALSE)),TEXT(A153,"ddd"),"SH"))</f>
        <v/>
      </c>
      <c r="C153" s="93"/>
    </row>
    <row r="154" spans="1:3" x14ac:dyDescent="0.25">
      <c r="A154" s="172" t="str">
        <f>IF(A153="","",IF(A153+1&gt;Period!$B$5,"",A153+1))</f>
        <v/>
      </c>
      <c r="B154" s="172" t="str">
        <f>IF(ISBLANK(A154),"",IF(ISNA(VLOOKUP(A154,InternalSetting!$A$30:$A$103,1,FALSE)),TEXT(A154,"ddd"),"SH"))</f>
        <v/>
      </c>
      <c r="C154" s="93"/>
    </row>
    <row r="155" spans="1:3" x14ac:dyDescent="0.25">
      <c r="A155" s="172" t="str">
        <f>IF(A154="","",IF(A154+1&gt;Period!$B$5,"",A154+1))</f>
        <v/>
      </c>
      <c r="B155" s="172" t="str">
        <f>IF(ISBLANK(A155),"",IF(ISNA(VLOOKUP(A155,InternalSetting!$A$30:$A$103,1,FALSE)),TEXT(A155,"ddd"),"SH"))</f>
        <v/>
      </c>
      <c r="C155" s="93"/>
    </row>
    <row r="156" spans="1:3" x14ac:dyDescent="0.25">
      <c r="A156" s="172" t="str">
        <f>IF(A155="","",IF(A155+1&gt;Period!$B$5,"",A155+1))</f>
        <v/>
      </c>
      <c r="B156" s="172" t="str">
        <f>IF(ISBLANK(A156),"",IF(ISNA(VLOOKUP(A156,InternalSetting!$A$30:$A$103,1,FALSE)),TEXT(A156,"ddd"),"SH"))</f>
        <v/>
      </c>
      <c r="C156" s="93"/>
    </row>
    <row r="157" spans="1:3" x14ac:dyDescent="0.25">
      <c r="A157" s="172" t="str">
        <f>IF(A156="","",IF(A156+1&gt;Period!$B$5,"",A156+1))</f>
        <v/>
      </c>
      <c r="B157" s="172" t="str">
        <f>IF(ISBLANK(A157),"",IF(ISNA(VLOOKUP(A157,InternalSetting!$A$30:$A$103,1,FALSE)),TEXT(A157,"ddd"),"SH"))</f>
        <v/>
      </c>
      <c r="C157" s="93"/>
    </row>
    <row r="158" spans="1:3" x14ac:dyDescent="0.25">
      <c r="A158" s="172" t="str">
        <f>IF(A157="","",IF(A157+1&gt;Period!$B$5,"",A157+1))</f>
        <v/>
      </c>
      <c r="B158" s="172" t="str">
        <f>IF(ISBLANK(A158),"",IF(ISNA(VLOOKUP(A158,InternalSetting!$A$30:$A$103,1,FALSE)),TEXT(A158,"ddd"),"SH"))</f>
        <v/>
      </c>
      <c r="C158" s="93"/>
    </row>
    <row r="159" spans="1:3" x14ac:dyDescent="0.25">
      <c r="A159" s="172" t="str">
        <f>IF(A158="","",IF(A158+1&gt;Period!$B$5,"",A158+1))</f>
        <v/>
      </c>
      <c r="B159" s="172" t="str">
        <f>IF(ISBLANK(A159),"",IF(ISNA(VLOOKUP(A159,InternalSetting!$A$30:$A$103,1,FALSE)),TEXT(A159,"ddd"),"SH"))</f>
        <v/>
      </c>
      <c r="C159" s="93"/>
    </row>
    <row r="160" spans="1:3" x14ac:dyDescent="0.25">
      <c r="A160" s="172" t="str">
        <f>IF(A159="","",IF(A159+1&gt;Period!$B$5,"",A159+1))</f>
        <v/>
      </c>
      <c r="B160" s="172" t="str">
        <f>IF(ISBLANK(A160),"",IF(ISNA(VLOOKUP(A160,InternalSetting!$A$30:$A$103,1,FALSE)),TEXT(A160,"ddd"),"SH"))</f>
        <v/>
      </c>
      <c r="C160" s="93"/>
    </row>
    <row r="161" spans="1:3" x14ac:dyDescent="0.25">
      <c r="A161" s="172" t="str">
        <f>IF(A160="","",IF(A160+1&gt;Period!$B$5,"",A160+1))</f>
        <v/>
      </c>
      <c r="B161" s="172" t="str">
        <f>IF(ISBLANK(A161),"",IF(ISNA(VLOOKUP(A161,InternalSetting!$A$30:$A$103,1,FALSE)),TEXT(A161,"ddd"),"SH"))</f>
        <v/>
      </c>
      <c r="C161" s="93"/>
    </row>
    <row r="162" spans="1:3" x14ac:dyDescent="0.25">
      <c r="A162" s="172" t="str">
        <f>IF(A161="","",IF(A161+1&gt;Period!$B$5,"",A161+1))</f>
        <v/>
      </c>
      <c r="B162" s="172" t="str">
        <f>IF(ISBLANK(A162),"",IF(ISNA(VLOOKUP(A162,InternalSetting!$A$30:$A$103,1,FALSE)),TEXT(A162,"ddd"),"SH"))</f>
        <v/>
      </c>
      <c r="C162" s="93"/>
    </row>
    <row r="163" spans="1:3" x14ac:dyDescent="0.25">
      <c r="A163" s="172" t="str">
        <f>IF(A162="","",IF(A162+1&gt;Period!$B$5,"",A162+1))</f>
        <v/>
      </c>
      <c r="B163" s="172" t="str">
        <f>IF(ISBLANK(A163),"",IF(ISNA(VLOOKUP(A163,InternalSetting!$A$30:$A$103,1,FALSE)),TEXT(A163,"ddd"),"SH"))</f>
        <v/>
      </c>
      <c r="C163" s="93"/>
    </row>
    <row r="164" spans="1:3" x14ac:dyDescent="0.25">
      <c r="A164" s="172" t="str">
        <f>IF(A163="","",IF(A163+1&gt;Period!$B$5,"",A163+1))</f>
        <v/>
      </c>
      <c r="B164" s="172" t="str">
        <f>IF(ISBLANK(A164),"",IF(ISNA(VLOOKUP(A164,InternalSetting!$A$30:$A$103,1,FALSE)),TEXT(A164,"ddd"),"SH"))</f>
        <v/>
      </c>
      <c r="C164" s="93"/>
    </row>
    <row r="165" spans="1:3" x14ac:dyDescent="0.25">
      <c r="A165" s="172" t="str">
        <f>IF(A164="","",IF(A164+1&gt;Period!$B$5,"",A164+1))</f>
        <v/>
      </c>
      <c r="B165" s="172" t="str">
        <f>IF(ISBLANK(A165),"",IF(ISNA(VLOOKUP(A165,InternalSetting!$A$30:$A$103,1,FALSE)),TEXT(A165,"ddd"),"SH"))</f>
        <v/>
      </c>
      <c r="C165" s="93"/>
    </row>
    <row r="166" spans="1:3" x14ac:dyDescent="0.25">
      <c r="A166" s="172" t="str">
        <f>IF(A165="","",IF(A165+1&gt;Period!$B$5,"",A165+1))</f>
        <v/>
      </c>
      <c r="B166" s="172" t="str">
        <f>IF(ISBLANK(A166),"",IF(ISNA(VLOOKUP(A166,InternalSetting!$A$30:$A$103,1,FALSE)),TEXT(A166,"ddd"),"SH"))</f>
        <v/>
      </c>
      <c r="C166" s="93"/>
    </row>
    <row r="167" spans="1:3" x14ac:dyDescent="0.25">
      <c r="A167" s="172" t="str">
        <f>IF(A166="","",IF(A166+1&gt;Period!$B$5,"",A166+1))</f>
        <v/>
      </c>
      <c r="B167" s="172" t="str">
        <f>IF(ISBLANK(A167),"",IF(ISNA(VLOOKUP(A167,InternalSetting!$A$30:$A$103,1,FALSE)),TEXT(A167,"ddd"),"SH"))</f>
        <v/>
      </c>
      <c r="C167" s="93"/>
    </row>
    <row r="168" spans="1:3" x14ac:dyDescent="0.25">
      <c r="A168" s="172" t="str">
        <f>IF(A167="","",IF(A167+1&gt;Period!$B$5,"",A167+1))</f>
        <v/>
      </c>
      <c r="B168" s="172" t="str">
        <f>IF(ISBLANK(A168),"",IF(ISNA(VLOOKUP(A168,InternalSetting!$A$30:$A$103,1,FALSE)),TEXT(A168,"ddd"),"SH"))</f>
        <v/>
      </c>
      <c r="C168" s="93"/>
    </row>
    <row r="169" spans="1:3" x14ac:dyDescent="0.25">
      <c r="A169" s="172" t="str">
        <f>IF(A168="","",IF(A168+1&gt;Period!$B$5,"",A168+1))</f>
        <v/>
      </c>
      <c r="B169" s="172" t="str">
        <f>IF(ISBLANK(A169),"",IF(ISNA(VLOOKUP(A169,InternalSetting!$A$30:$A$103,1,FALSE)),TEXT(A169,"ddd"),"SH"))</f>
        <v/>
      </c>
      <c r="C169" s="93"/>
    </row>
    <row r="170" spans="1:3" x14ac:dyDescent="0.25">
      <c r="A170" s="172" t="str">
        <f>IF(A169="","",IF(A169+1&gt;Period!$B$5,"",A169+1))</f>
        <v/>
      </c>
      <c r="B170" s="172" t="str">
        <f>IF(ISBLANK(A170),"",IF(ISNA(VLOOKUP(A170,InternalSetting!$A$30:$A$103,1,FALSE)),TEXT(A170,"ddd"),"SH"))</f>
        <v/>
      </c>
      <c r="C170" s="93"/>
    </row>
    <row r="171" spans="1:3" x14ac:dyDescent="0.25">
      <c r="A171" s="172" t="str">
        <f>IF(A170="","",IF(A170+1&gt;Period!$B$5,"",A170+1))</f>
        <v/>
      </c>
      <c r="B171" s="172" t="str">
        <f>IF(ISBLANK(A171),"",IF(ISNA(VLOOKUP(A171,InternalSetting!$A$30:$A$103,1,FALSE)),TEXT(A171,"ddd"),"SH"))</f>
        <v/>
      </c>
      <c r="C171" s="93"/>
    </row>
    <row r="172" spans="1:3" x14ac:dyDescent="0.25">
      <c r="A172" s="172" t="str">
        <f>IF(A171="","",IF(A171+1&gt;Period!$B$5,"",A171+1))</f>
        <v/>
      </c>
      <c r="B172" s="172" t="str">
        <f>IF(ISBLANK(A172),"",IF(ISNA(VLOOKUP(A172,InternalSetting!$A$30:$A$103,1,FALSE)),TEXT(A172,"ddd"),"SH"))</f>
        <v/>
      </c>
      <c r="C172" s="93"/>
    </row>
    <row r="173" spans="1:3" x14ac:dyDescent="0.25">
      <c r="A173" s="172" t="str">
        <f>IF(A172="","",IF(A172+1&gt;Period!$B$5,"",A172+1))</f>
        <v/>
      </c>
      <c r="B173" s="172" t="str">
        <f>IF(ISBLANK(A173),"",IF(ISNA(VLOOKUP(A173,InternalSetting!$A$30:$A$103,1,FALSE)),TEXT(A173,"ddd"),"SH"))</f>
        <v/>
      </c>
      <c r="C173" s="93"/>
    </row>
    <row r="174" spans="1:3" x14ac:dyDescent="0.25">
      <c r="A174" s="172" t="str">
        <f>IF(A173="","",IF(A173+1&gt;Period!$B$5,"",A173+1))</f>
        <v/>
      </c>
      <c r="B174" s="172" t="str">
        <f>IF(ISBLANK(A174),"",IF(ISNA(VLOOKUP(A174,InternalSetting!$A$30:$A$103,1,FALSE)),TEXT(A174,"ddd"),"SH"))</f>
        <v/>
      </c>
      <c r="C174" s="93"/>
    </row>
    <row r="175" spans="1:3" x14ac:dyDescent="0.25">
      <c r="A175" s="172" t="str">
        <f>IF(A174="","",IF(A174+1&gt;Period!$B$5,"",A174+1))</f>
        <v/>
      </c>
      <c r="B175" s="172" t="str">
        <f>IF(ISBLANK(A175),"",IF(ISNA(VLOOKUP(A175,InternalSetting!$A$30:$A$103,1,FALSE)),TEXT(A175,"ddd"),"SH"))</f>
        <v/>
      </c>
      <c r="C175" s="93"/>
    </row>
    <row r="176" spans="1:3" x14ac:dyDescent="0.25">
      <c r="A176" s="172" t="str">
        <f>IF(A175="","",IF(A175+1&gt;Period!$B$5,"",A175+1))</f>
        <v/>
      </c>
      <c r="B176" s="172" t="str">
        <f>IF(ISBLANK(A176),"",IF(ISNA(VLOOKUP(A176,InternalSetting!$A$30:$A$103,1,FALSE)),TEXT(A176,"ddd"),"SH"))</f>
        <v/>
      </c>
      <c r="C176" s="93"/>
    </row>
    <row r="177" spans="1:3" x14ac:dyDescent="0.25">
      <c r="A177" s="172" t="str">
        <f>IF(A176="","",IF(A176+1&gt;Period!$B$5,"",A176+1))</f>
        <v/>
      </c>
      <c r="B177" s="172" t="str">
        <f>IF(ISBLANK(A177),"",IF(ISNA(VLOOKUP(A177,InternalSetting!$A$30:$A$103,1,FALSE)),TEXT(A177,"ddd"),"SH"))</f>
        <v/>
      </c>
      <c r="C177" s="93"/>
    </row>
    <row r="178" spans="1:3" x14ac:dyDescent="0.25">
      <c r="A178" s="172" t="str">
        <f>IF(A177="","",IF(A177+1&gt;Period!$B$5,"",A177+1))</f>
        <v/>
      </c>
      <c r="B178" s="172" t="str">
        <f>IF(ISBLANK(A178),"",IF(ISNA(VLOOKUP(A178,InternalSetting!$A$30:$A$103,1,FALSE)),TEXT(A178,"ddd"),"SH"))</f>
        <v/>
      </c>
      <c r="C178" s="93"/>
    </row>
    <row r="179" spans="1:3" x14ac:dyDescent="0.25">
      <c r="A179" s="172" t="str">
        <f>IF(A178="","",IF(A178+1&gt;Period!$B$5,"",A178+1))</f>
        <v/>
      </c>
      <c r="B179" s="172" t="str">
        <f>IF(ISBLANK(A179),"",IF(ISNA(VLOOKUP(A179,InternalSetting!$A$30:$A$103,1,FALSE)),TEXT(A179,"ddd"),"SH"))</f>
        <v/>
      </c>
      <c r="C179" s="93"/>
    </row>
    <row r="180" spans="1:3" x14ac:dyDescent="0.25">
      <c r="A180" s="172" t="str">
        <f>IF(A179="","",IF(A179+1&gt;Period!$B$5,"",A179+1))</f>
        <v/>
      </c>
      <c r="B180" s="172" t="str">
        <f>IF(ISBLANK(A180),"",IF(ISNA(VLOOKUP(A180,InternalSetting!$A$30:$A$103,1,FALSE)),TEXT(A180,"ddd"),"SH"))</f>
        <v/>
      </c>
      <c r="C180" s="93"/>
    </row>
    <row r="181" spans="1:3" x14ac:dyDescent="0.25">
      <c r="A181" s="172" t="str">
        <f>IF(A180="","",IF(A180+1&gt;Period!$B$5,"",A180+1))</f>
        <v/>
      </c>
      <c r="B181" s="172" t="str">
        <f>IF(ISBLANK(A181),"",IF(ISNA(VLOOKUP(A181,InternalSetting!$A$30:$A$103,1,FALSE)),TEXT(A181,"ddd"),"SH"))</f>
        <v/>
      </c>
      <c r="C181" s="93"/>
    </row>
    <row r="182" spans="1:3" x14ac:dyDescent="0.25">
      <c r="A182" s="172" t="str">
        <f>IF(A181="","",IF(A181+1&gt;Period!$B$5,"",A181+1))</f>
        <v/>
      </c>
      <c r="B182" s="172" t="str">
        <f>IF(ISBLANK(A182),"",IF(ISNA(VLOOKUP(A182,InternalSetting!$A$30:$A$103,1,FALSE)),TEXT(A182,"ddd"),"SH"))</f>
        <v/>
      </c>
      <c r="C182" s="93"/>
    </row>
    <row r="183" spans="1:3" x14ac:dyDescent="0.25">
      <c r="A183" s="172" t="str">
        <f>IF(A182="","",IF(A182+1&gt;Period!$B$5,"",A182+1))</f>
        <v/>
      </c>
      <c r="B183" s="172" t="str">
        <f>IF(ISBLANK(A183),"",IF(ISNA(VLOOKUP(A183,InternalSetting!$A$30:$A$103,1,FALSE)),TEXT(A183,"ddd"),"SH"))</f>
        <v/>
      </c>
      <c r="C183" s="93"/>
    </row>
    <row r="184" spans="1:3" x14ac:dyDescent="0.25">
      <c r="A184" s="172" t="str">
        <f>IF(A183="","",IF(A183+1&gt;Period!$B$5,"",A183+1))</f>
        <v/>
      </c>
      <c r="B184" s="172" t="str">
        <f>IF(ISBLANK(A184),"",IF(ISNA(VLOOKUP(A184,InternalSetting!$A$30:$A$103,1,FALSE)),TEXT(A184,"ddd"),"SH"))</f>
        <v/>
      </c>
      <c r="C184" s="93"/>
    </row>
    <row r="185" spans="1:3" x14ac:dyDescent="0.25">
      <c r="A185" s="172" t="str">
        <f>IF(A184="","",IF(A184+1&gt;Period!$B$5,"",A184+1))</f>
        <v/>
      </c>
      <c r="B185" s="172" t="str">
        <f>IF(ISBLANK(A185),"",IF(ISNA(VLOOKUP(A185,InternalSetting!$A$30:$A$103,1,FALSE)),TEXT(A185,"ddd"),"SH"))</f>
        <v/>
      </c>
      <c r="C185" s="93"/>
    </row>
    <row r="186" spans="1:3" x14ac:dyDescent="0.25">
      <c r="A186" s="172" t="str">
        <f>IF(A185="","",IF(A185+1&gt;Period!$B$5,"",A185+1))</f>
        <v/>
      </c>
      <c r="B186" s="172" t="str">
        <f>IF(ISBLANK(A186),"",IF(ISNA(VLOOKUP(A186,InternalSetting!$A$30:$A$103,1,FALSE)),TEXT(A186,"ddd"),"SH"))</f>
        <v/>
      </c>
      <c r="C186" s="93"/>
    </row>
    <row r="187" spans="1:3" x14ac:dyDescent="0.25">
      <c r="A187" s="172" t="str">
        <f>IF(A186="","",IF(A186+1&gt;Period!$B$5,"",A186+1))</f>
        <v/>
      </c>
      <c r="B187" s="172" t="str">
        <f>IF(ISBLANK(A187),"",IF(ISNA(VLOOKUP(A187,InternalSetting!$A$30:$A$103,1,FALSE)),TEXT(A187,"ddd"),"SH"))</f>
        <v/>
      </c>
      <c r="C187" s="93"/>
    </row>
  </sheetData>
  <phoneticPr fontId="1" type="noConversion"/>
  <conditionalFormatting sqref="B96:B187">
    <cfRule type="cellIs" dxfId="15" priority="1" operator="equal">
      <formula>"Sat"</formula>
    </cfRule>
    <cfRule type="cellIs" dxfId="14" priority="2" operator="equal">
      <formula>"Sun"</formula>
    </cfRule>
    <cfRule type="cellIs" dxfId="13" priority="3" operator="equal">
      <formula>"SH"</formula>
    </cfRule>
  </conditionalFormatting>
  <pageMargins left="0.17" right="0.17" top="0.23" bottom="0.19" header="0.17" footer="0.17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CP73"/>
  <sheetViews>
    <sheetView zoomScale="80" zoomScaleNormal="80" workbookViewId="0">
      <pane xSplit="2" topLeftCell="C1" activePane="topRight" state="frozen"/>
      <selection pane="topRight" activeCell="J36" sqref="J36"/>
    </sheetView>
  </sheetViews>
  <sheetFormatPr defaultRowHeight="15.75" x14ac:dyDescent="0.25"/>
  <cols>
    <col min="1" max="1" width="8.42578125" style="1" customWidth="1"/>
    <col min="2" max="2" width="24" style="1" customWidth="1"/>
    <col min="3" max="3" width="8.7109375" style="1" customWidth="1"/>
    <col min="4" max="5" width="7.42578125" style="1" customWidth="1"/>
    <col min="6" max="6" width="7.85546875" style="1" customWidth="1"/>
    <col min="7" max="7" width="7.42578125" style="1" customWidth="1"/>
    <col min="8" max="8" width="9" style="1" customWidth="1"/>
    <col min="9" max="10" width="7.42578125" style="1" customWidth="1"/>
    <col min="11" max="11" width="7.7109375" style="1" bestFit="1" customWidth="1"/>
    <col min="12" max="12" width="7.42578125" style="2" customWidth="1"/>
    <col min="13" max="13" width="10.140625" style="1" customWidth="1"/>
    <col min="14" max="15" width="7.42578125" style="1" customWidth="1"/>
    <col min="16" max="17" width="10" style="1" customWidth="1"/>
    <col min="18" max="18" width="8.28515625" style="1" customWidth="1"/>
    <col min="19" max="21" width="7" style="1" customWidth="1"/>
    <col min="22" max="103" width="6.85546875" style="1" customWidth="1"/>
    <col min="104" max="104" width="9.85546875" style="1" customWidth="1"/>
    <col min="105" max="16384" width="9.140625" style="1"/>
  </cols>
  <sheetData>
    <row r="1" spans="2:94" ht="21.75" thickBot="1" x14ac:dyDescent="0.4">
      <c r="B1" s="31" t="s">
        <v>299</v>
      </c>
      <c r="G1" s="149"/>
      <c r="I1" s="148"/>
      <c r="L1" s="149"/>
    </row>
    <row r="2" spans="2:94" x14ac:dyDescent="0.25">
      <c r="B2" s="70" t="s">
        <v>302</v>
      </c>
      <c r="C2" s="56" t="str">
        <f>IF(ISBLANK(C3),"",IF(ISNA(VLOOKUP(C3,InternalSetting!$A$30:$A$103,1,FALSE)),TEXT(C3,"ddd"),"SH"))</f>
        <v>Sun</v>
      </c>
      <c r="D2" s="56" t="str">
        <f>IF(ISBLANK(D3),"",IF(ISNA(VLOOKUP(D3,InternalSetting!$A$30:$A$103,1,FALSE)),TEXT(D3,"ddd"),"SH"))</f>
        <v>Mon</v>
      </c>
      <c r="E2" s="56" t="str">
        <f>IF(ISBLANK(E3),"",IF(ISNA(VLOOKUP(E3,InternalSetting!$A$30:$A$103,1,FALSE)),TEXT(E3,"ddd"),"SH"))</f>
        <v>Tue</v>
      </c>
      <c r="F2" s="56" t="str">
        <f>IF(ISBLANK(F3),"",IF(ISNA(VLOOKUP(F3,InternalSetting!$A$30:$A$103,1,FALSE)),TEXT(F3,"ddd"),"SH"))</f>
        <v>Wed</v>
      </c>
      <c r="G2" s="56" t="str">
        <f>IF(ISBLANK(G3),"",IF(ISNA(VLOOKUP(G3,InternalSetting!$A$30:$A$103,1,FALSE)),TEXT(G3,"ddd"),"SH"))</f>
        <v>Thu</v>
      </c>
      <c r="H2" s="56" t="str">
        <f>IF(ISBLANK(H3),"",IF(ISNA(VLOOKUP(H3,InternalSetting!$A$30:$A$103,1,FALSE)),TEXT(H3,"ddd"),"SH"))</f>
        <v>Fri</v>
      </c>
      <c r="I2" s="56" t="str">
        <f>IF(ISBLANK(I3),"",IF(ISNA(VLOOKUP(I3,InternalSetting!$A$30:$A$103,1,FALSE)),TEXT(I3,"ddd"),"SH"))</f>
        <v>Sat</v>
      </c>
      <c r="J2" s="56" t="str">
        <f>IF(ISBLANK(J3),"",IF(ISNA(VLOOKUP(J3,InternalSetting!$A$30:$A$103,1,FALSE)),TEXT(J3,"ddd"),"SH"))</f>
        <v>Sun</v>
      </c>
      <c r="K2" s="56" t="str">
        <f>IF(ISBLANK(K3),"",IF(ISNA(VLOOKUP(K3,InternalSetting!$A$30:$A$103,1,FALSE)),TEXT(K3,"ddd"),"SH"))</f>
        <v>Mon</v>
      </c>
      <c r="L2" s="56" t="str">
        <f>IF(ISBLANK(L3),"",IF(ISNA(VLOOKUP(L3,InternalSetting!$A$30:$A$103,1,FALSE)),TEXT(L3,"ddd"),"SH"))</f>
        <v>Tue</v>
      </c>
      <c r="M2" s="56" t="str">
        <f>IF(ISBLANK(M3),"",IF(ISNA(VLOOKUP(M3,InternalSetting!$A$30:$A$103,1,FALSE)),TEXT(M3,"ddd"),"SH"))</f>
        <v>Wed</v>
      </c>
      <c r="N2" s="56" t="str">
        <f>IF(ISBLANK(N3),"",IF(ISNA(VLOOKUP(N3,InternalSetting!$A$30:$A$103,1,FALSE)),TEXT(N3,"ddd"),"SH"))</f>
        <v>Thu</v>
      </c>
      <c r="O2" s="56" t="str">
        <f>IF(ISBLANK(O3),"",IF(ISNA(VLOOKUP(O3,InternalSetting!$A$30:$A$103,1,FALSE)),TEXT(O3,"ddd"),"SH"))</f>
        <v>Fri</v>
      </c>
      <c r="P2" s="56" t="str">
        <f>IF(ISBLANK(P3),"",IF(ISNA(VLOOKUP(P3,InternalSetting!$A$30:$A$103,1,FALSE)),TEXT(P3,"ddd"),"SH"))</f>
        <v>Sat</v>
      </c>
      <c r="Q2" s="56" t="str">
        <f>IF(ISBLANK(Q3),"",IF(ISNA(VLOOKUP(Q3,InternalSetting!$A$30:$A$103,1,FALSE)),TEXT(Q3,"ddd"),"SH"))</f>
        <v>Sun</v>
      </c>
      <c r="R2" s="56" t="str">
        <f>IF(ISBLANK(R3),"",IF(ISNA(VLOOKUP(R3,InternalSetting!$A$30:$A$103,1,FALSE)),TEXT(R3,"ddd"),"SH"))</f>
        <v>Mon</v>
      </c>
      <c r="S2" s="56" t="str">
        <f>IF(ISBLANK(S3),"",IF(ISNA(VLOOKUP(S3,InternalSetting!$A$30:$A$103,1,FALSE)),TEXT(S3,"ddd"),"SH"))</f>
        <v>Tue</v>
      </c>
      <c r="T2" s="56" t="str">
        <f>IF(ISBLANK(T3),"",IF(ISNA(VLOOKUP(T3,InternalSetting!$A$30:$A$103,1,FALSE)),TEXT(T3,"ddd"),"SH"))</f>
        <v>Wed</v>
      </c>
      <c r="U2" s="56" t="str">
        <f>IF(ISBLANK(U3),"",IF(ISNA(VLOOKUP(U3,InternalSetting!$A$30:$A$103,1,FALSE)),TEXT(U3,"ddd"),"SH"))</f>
        <v>Thu</v>
      </c>
      <c r="V2" s="56" t="str">
        <f>IF(ISBLANK(V3),"",IF(ISNA(VLOOKUP(V3,InternalSetting!$A$30:$A$103,1,FALSE)),TEXT(V3,"ddd"),"SH"))</f>
        <v>Fri</v>
      </c>
      <c r="W2" s="56" t="str">
        <f>IF(ISBLANK(W3),"",IF(ISNA(VLOOKUP(W3,InternalSetting!$A$30:$A$103,1,FALSE)),TEXT(W3,"ddd"),"SH"))</f>
        <v>Sat</v>
      </c>
      <c r="X2" s="56" t="str">
        <f>IF(ISBLANK(X3),"",IF(ISNA(VLOOKUP(X3,InternalSetting!$A$30:$A$103,1,FALSE)),TEXT(X3,"ddd"),"SH"))</f>
        <v>Sun</v>
      </c>
      <c r="Y2" s="56" t="str">
        <f>IF(ISBLANK(Y3),"",IF(ISNA(VLOOKUP(Y3,InternalSetting!$A$30:$A$103,1,FALSE)),TEXT(Y3,"ddd"),"SH"))</f>
        <v>Mon</v>
      </c>
      <c r="Z2" s="56" t="str">
        <f>IF(ISBLANK(Z3),"",IF(ISNA(VLOOKUP(Z3,InternalSetting!$A$30:$A$103,1,FALSE)),TEXT(Z3,"ddd"),"SH"))</f>
        <v>Tue</v>
      </c>
      <c r="AA2" s="56" t="str">
        <f>IF(ISBLANK(AA3),"",IF(ISNA(VLOOKUP(AA3,InternalSetting!$A$30:$A$103,1,FALSE)),TEXT(AA3,"ddd"),"SH"))</f>
        <v>SH</v>
      </c>
      <c r="AB2" s="56" t="str">
        <f>IF(ISBLANK(AB3),"",IF(ISNA(VLOOKUP(AB3,InternalSetting!$A$30:$A$103,1,FALSE)),TEXT(AB3,"ddd"),"SH"))</f>
        <v>SH</v>
      </c>
      <c r="AC2" s="56" t="str">
        <f>IF(ISBLANK(AC3),"",IF(ISNA(VLOOKUP(AC3,InternalSetting!$A$30:$A$103,1,FALSE)),TEXT(AC3,"ddd"),"SH"))</f>
        <v>Fri</v>
      </c>
      <c r="AD2" s="56" t="str">
        <f>IF(ISBLANK(AD3),"",IF(ISNA(VLOOKUP(AD3,InternalSetting!$A$30:$A$103,1,FALSE)),TEXT(AD3,"ddd"),"SH"))</f>
        <v>Sat</v>
      </c>
      <c r="AE2" s="56" t="str">
        <f>IF(ISBLANK(AE3),"",IF(ISNA(VLOOKUP(AE3,InternalSetting!$A$30:$A$103,1,FALSE)),TEXT(AE3,"ddd"),"SH"))</f>
        <v>Sun</v>
      </c>
      <c r="AF2" s="56" t="str">
        <f>IF(ISBLANK(AF3),"",IF(ISNA(VLOOKUP(AF3,InternalSetting!$A$30:$A$103,1,FALSE)),TEXT(AF3,"ddd"),"SH"))</f>
        <v>Mon</v>
      </c>
      <c r="AG2" s="56" t="str">
        <f>IF(ISBLANK(AG3),"",IF(ISNA(VLOOKUP(AG3,InternalSetting!$A$30:$A$103,1,FALSE)),TEXT(AG3,"ddd"),"SH"))</f>
        <v>Tue</v>
      </c>
      <c r="AH2" s="56" t="str">
        <f>IF(ISBLANK(AH3),"",IF(ISNA(VLOOKUP(AH3,InternalSetting!$A$30:$A$103,1,FALSE)),TEXT(AH3,"ddd"),"SH"))</f>
        <v/>
      </c>
      <c r="AI2" s="56" t="str">
        <f>IF(ISBLANK(AI3),"",IF(ISNA(VLOOKUP(AI3,InternalSetting!$A$30:$A$103,1,FALSE)),TEXT(AI3,"ddd"),"SH"))</f>
        <v/>
      </c>
      <c r="AJ2" s="56" t="str">
        <f>IF(ISBLANK(AJ3),"",IF(ISNA(VLOOKUP(AJ3,InternalSetting!$A$30:$A$103,1,FALSE)),TEXT(AJ3,"ddd"),"SH"))</f>
        <v/>
      </c>
      <c r="AK2" s="56" t="str">
        <f>IF(ISBLANK(AK3),"",IF(ISNA(VLOOKUP(AK3,InternalSetting!$A$30:$A$103,1,FALSE)),TEXT(AK3,"ddd"),"SH"))</f>
        <v/>
      </c>
      <c r="AL2" s="56" t="str">
        <f>IF(ISBLANK(AL3),"",IF(ISNA(VLOOKUP(AL3,InternalSetting!$A$30:$A$103,1,FALSE)),TEXT(AL3,"ddd"),"SH"))</f>
        <v/>
      </c>
      <c r="AM2" s="56" t="str">
        <f>IF(ISBLANK(AM3),"",IF(ISNA(VLOOKUP(AM3,InternalSetting!$A$30:$A$103,1,FALSE)),TEXT(AM3,"ddd"),"SH"))</f>
        <v/>
      </c>
      <c r="AN2" s="56" t="str">
        <f>IF(ISBLANK(AN3),"",IF(ISNA(VLOOKUP(AN3,InternalSetting!$A$30:$A$103,1,FALSE)),TEXT(AN3,"ddd"),"SH"))</f>
        <v/>
      </c>
      <c r="AO2" s="56" t="str">
        <f>IF(ISBLANK(AO3),"",IF(ISNA(VLOOKUP(AO3,InternalSetting!$A$30:$A$103,1,FALSE)),TEXT(AO3,"ddd"),"SH"))</f>
        <v/>
      </c>
      <c r="AP2" s="56" t="str">
        <f>IF(ISBLANK(AP3),"",IF(ISNA(VLOOKUP(AP3,InternalSetting!$A$30:$A$103,1,FALSE)),TEXT(AP3,"ddd"),"SH"))</f>
        <v/>
      </c>
      <c r="AQ2" s="56" t="str">
        <f>IF(ISBLANK(AQ3),"",IF(ISNA(VLOOKUP(AQ3,InternalSetting!$A$30:$A$103,1,FALSE)),TEXT(AQ3,"ddd"),"SH"))</f>
        <v/>
      </c>
      <c r="AR2" s="56" t="str">
        <f>IF(ISBLANK(AR3),"",IF(ISNA(VLOOKUP(AR3,InternalSetting!$A$30:$A$103,1,FALSE)),TEXT(AR3,"ddd"),"SH"))</f>
        <v/>
      </c>
      <c r="AS2" s="56" t="str">
        <f>IF(ISBLANK(AS3),"",IF(ISNA(VLOOKUP(AS3,InternalSetting!$A$30:$A$103,1,FALSE)),TEXT(AS3,"ddd"),"SH"))</f>
        <v/>
      </c>
      <c r="AT2" s="56" t="str">
        <f>IF(ISBLANK(AT3),"",IF(ISNA(VLOOKUP(AT3,InternalSetting!$A$30:$A$103,1,FALSE)),TEXT(AT3,"ddd"),"SH"))</f>
        <v/>
      </c>
      <c r="AU2" s="56" t="str">
        <f>IF(ISBLANK(AU3),"",IF(ISNA(VLOOKUP(AU3,InternalSetting!$A$30:$A$103,1,FALSE)),TEXT(AU3,"ddd"),"SH"))</f>
        <v/>
      </c>
      <c r="AV2" s="56" t="str">
        <f>IF(ISBLANK(AV3),"",IF(ISNA(VLOOKUP(AV3,InternalSetting!$A$30:$A$103,1,FALSE)),TEXT(AV3,"ddd"),"SH"))</f>
        <v/>
      </c>
      <c r="AW2" s="56" t="str">
        <f>IF(ISBLANK(AW3),"",IF(ISNA(VLOOKUP(AW3,InternalSetting!$A$30:$A$103,1,FALSE)),TEXT(AW3,"ddd"),"SH"))</f>
        <v/>
      </c>
      <c r="AX2" s="56" t="str">
        <f>IF(ISBLANK(AX3),"",IF(ISNA(VLOOKUP(AX3,InternalSetting!$A$30:$A$103,1,FALSE)),TEXT(AX3,"ddd"),"SH"))</f>
        <v/>
      </c>
      <c r="AY2" s="56" t="str">
        <f>IF(ISBLANK(AY3),"",IF(ISNA(VLOOKUP(AY3,InternalSetting!$A$30:$A$103,1,FALSE)),TEXT(AY3,"ddd"),"SH"))</f>
        <v/>
      </c>
      <c r="AZ2" s="56" t="str">
        <f>IF(ISBLANK(AZ3),"",IF(ISNA(VLOOKUP(AZ3,InternalSetting!$A$30:$A$103,1,FALSE)),TEXT(AZ3,"ddd"),"SH"))</f>
        <v/>
      </c>
      <c r="BA2" s="56" t="str">
        <f>IF(ISBLANK(BA3),"",IF(ISNA(VLOOKUP(BA3,InternalSetting!$A$30:$A$103,1,FALSE)),TEXT(BA3,"ddd"),"SH"))</f>
        <v/>
      </c>
      <c r="BB2" s="56" t="str">
        <f>IF(ISBLANK(BB3),"",IF(ISNA(VLOOKUP(BB3,InternalSetting!$A$30:$A$103,1,FALSE)),TEXT(BB3,"ddd"),"SH"))</f>
        <v/>
      </c>
      <c r="BC2" s="56" t="str">
        <f>IF(ISBLANK(BC3),"",IF(ISNA(VLOOKUP(BC3,InternalSetting!$A$30:$A$103,1,FALSE)),TEXT(BC3,"ddd"),"SH"))</f>
        <v/>
      </c>
      <c r="BD2" s="56" t="str">
        <f>IF(ISBLANK(BD3),"",IF(ISNA(VLOOKUP(BD3,InternalSetting!$A$30:$A$103,1,FALSE)),TEXT(BD3,"ddd"),"SH"))</f>
        <v/>
      </c>
      <c r="BE2" s="56" t="str">
        <f>IF(ISBLANK(BE3),"",IF(ISNA(VLOOKUP(BE3,InternalSetting!$A$30:$A$103,1,FALSE)),TEXT(BE3,"ddd"),"SH"))</f>
        <v/>
      </c>
      <c r="BF2" s="56" t="str">
        <f>IF(ISBLANK(BF3),"",IF(ISNA(VLOOKUP(BF3,InternalSetting!$A$30:$A$103,1,FALSE)),TEXT(BF3,"ddd"),"SH"))</f>
        <v/>
      </c>
      <c r="BG2" s="56" t="str">
        <f>IF(ISBLANK(BG3),"",IF(ISNA(VLOOKUP(BG3,InternalSetting!$A$30:$A$103,1,FALSE)),TEXT(BG3,"ddd"),"SH"))</f>
        <v/>
      </c>
      <c r="BH2" s="56" t="str">
        <f>IF(ISBLANK(BH3),"",IF(ISNA(VLOOKUP(BH3,InternalSetting!$A$30:$A$103,1,FALSE)),TEXT(BH3,"ddd"),"SH"))</f>
        <v/>
      </c>
      <c r="BI2" s="56" t="str">
        <f>IF(ISBLANK(BI3),"",IF(ISNA(VLOOKUP(BI3,InternalSetting!$A$30:$A$103,1,FALSE)),TEXT(BI3,"ddd"),"SH"))</f>
        <v/>
      </c>
      <c r="BJ2" s="56" t="str">
        <f>IF(ISBLANK(BJ3),"",IF(ISNA(VLOOKUP(BJ3,InternalSetting!$A$30:$A$103,1,FALSE)),TEXT(BJ3,"ddd"),"SH"))</f>
        <v/>
      </c>
      <c r="BK2" s="56" t="str">
        <f>IF(ISBLANK(BK3),"",IF(ISNA(VLOOKUP(BK3,InternalSetting!$A$30:$A$103,1,FALSE)),TEXT(BK3,"ddd"),"SH"))</f>
        <v/>
      </c>
      <c r="BL2" s="56" t="str">
        <f>IF(ISBLANK(BL3),"",IF(ISNA(VLOOKUP(BL3,InternalSetting!$A$30:$A$103,1,FALSE)),TEXT(BL3,"ddd"),"SH"))</f>
        <v/>
      </c>
      <c r="BM2" s="56" t="str">
        <f>IF(ISBLANK(BM3),"",IF(ISNA(VLOOKUP(BM3,InternalSetting!$A$30:$A$103,1,FALSE)),TEXT(BM3,"ddd"),"SH"))</f>
        <v/>
      </c>
      <c r="BN2" s="56" t="str">
        <f>IF(ISBLANK(BN3),"",IF(ISNA(VLOOKUP(BN3,InternalSetting!$A$30:$A$103,1,FALSE)),TEXT(BN3,"ddd"),"SH"))</f>
        <v/>
      </c>
      <c r="BO2" s="56" t="str">
        <f>IF(ISBLANK(BO3),"",IF(ISNA(VLOOKUP(BO3,InternalSetting!$A$30:$A$103,1,FALSE)),TEXT(BO3,"ddd"),"SH"))</f>
        <v/>
      </c>
      <c r="BP2" s="56" t="str">
        <f>IF(ISBLANK(BP3),"",IF(ISNA(VLOOKUP(BP3,InternalSetting!$A$30:$A$103,1,FALSE)),TEXT(BP3,"ddd"),"SH"))</f>
        <v/>
      </c>
      <c r="BQ2" s="56" t="str">
        <f>IF(ISBLANK(BQ3),"",IF(ISNA(VLOOKUP(BQ3,InternalSetting!$A$30:$A$103,1,FALSE)),TEXT(BQ3,"ddd"),"SH"))</f>
        <v/>
      </c>
      <c r="BR2" s="56" t="str">
        <f>IF(ISBLANK(BR3),"",IF(ISNA(VLOOKUP(BR3,InternalSetting!$A$30:$A$103,1,FALSE)),TEXT(BR3,"ddd"),"SH"))</f>
        <v/>
      </c>
      <c r="BS2" s="56" t="str">
        <f>IF(ISBLANK(BS3),"",IF(ISNA(VLOOKUP(BS3,InternalSetting!$A$30:$A$103,1,FALSE)),TEXT(BS3,"ddd"),"SH"))</f>
        <v/>
      </c>
      <c r="BT2" s="56" t="str">
        <f>IF(ISBLANK(BT3),"",IF(ISNA(VLOOKUP(BT3,InternalSetting!$A$30:$A$103,1,FALSE)),TEXT(BT3,"ddd"),"SH"))</f>
        <v/>
      </c>
      <c r="BU2" s="56" t="str">
        <f>IF(ISBLANK(BU3),"",IF(ISNA(VLOOKUP(BU3,InternalSetting!$A$30:$A$103,1,FALSE)),TEXT(BU3,"ddd"),"SH"))</f>
        <v/>
      </c>
      <c r="BV2" s="56" t="str">
        <f>IF(ISBLANK(BV3),"",IF(ISNA(VLOOKUP(BV3,InternalSetting!$A$30:$A$103,1,FALSE)),TEXT(BV3,"ddd"),"SH"))</f>
        <v/>
      </c>
      <c r="BW2" s="56" t="str">
        <f>IF(ISBLANK(BW3),"",IF(ISNA(VLOOKUP(BW3,InternalSetting!$A$30:$A$103,1,FALSE)),TEXT(BW3,"ddd"),"SH"))</f>
        <v/>
      </c>
      <c r="BX2" s="56" t="str">
        <f>IF(ISBLANK(BX3),"",IF(ISNA(VLOOKUP(BX3,InternalSetting!$A$30:$A$103,1,FALSE)),TEXT(BX3,"ddd"),"SH"))</f>
        <v/>
      </c>
      <c r="BY2" s="56" t="str">
        <f>IF(ISBLANK(BY3),"",IF(ISNA(VLOOKUP(BY3,InternalSetting!$A$30:$A$103,1,FALSE)),TEXT(BY3,"ddd"),"SH"))</f>
        <v/>
      </c>
      <c r="BZ2" s="56" t="str">
        <f>IF(ISBLANK(BZ3),"",IF(ISNA(VLOOKUP(BZ3,InternalSetting!$A$30:$A$103,1,FALSE)),TEXT(BZ3,"ddd"),"SH"))</f>
        <v/>
      </c>
      <c r="CA2" s="56" t="str">
        <f>IF(ISBLANK(CA3),"",IF(ISNA(VLOOKUP(CA3,InternalSetting!$A$30:$A$103,1,FALSE)),TEXT(CA3,"ddd"),"SH"))</f>
        <v/>
      </c>
      <c r="CB2" s="56" t="str">
        <f>IF(ISBLANK(CB3),"",IF(ISNA(VLOOKUP(CB3,InternalSetting!$A$30:$A$103,1,FALSE)),TEXT(CB3,"ddd"),"SH"))</f>
        <v/>
      </c>
      <c r="CC2" s="56" t="str">
        <f>IF(ISBLANK(CC3),"",IF(ISNA(VLOOKUP(CC3,InternalSetting!$A$30:$A$103,1,FALSE)),TEXT(CC3,"ddd"),"SH"))</f>
        <v/>
      </c>
      <c r="CD2" s="56" t="str">
        <f>IF(ISBLANK(CD3),"",IF(ISNA(VLOOKUP(CD3,InternalSetting!$A$30:$A$103,1,FALSE)),TEXT(CD3,"ddd"),"SH"))</f>
        <v/>
      </c>
      <c r="CE2" s="56" t="str">
        <f>IF(ISBLANK(CE3),"",IF(ISNA(VLOOKUP(CE3,InternalSetting!$A$30:$A$103,1,FALSE)),TEXT(CE3,"ddd"),"SH"))</f>
        <v/>
      </c>
      <c r="CF2" s="56" t="str">
        <f>IF(ISBLANK(CF3),"",IF(ISNA(VLOOKUP(CF3,InternalSetting!$A$30:$A$103,1,FALSE)),TEXT(CF3,"ddd"),"SH"))</f>
        <v/>
      </c>
      <c r="CG2" s="56" t="str">
        <f>IF(ISBLANK(CG3),"",IF(ISNA(VLOOKUP(CG3,InternalSetting!$A$30:$A$103,1,FALSE)),TEXT(CG3,"ddd"),"SH"))</f>
        <v/>
      </c>
      <c r="CH2" s="56" t="str">
        <f>IF(ISBLANK(CH3),"",IF(ISNA(VLOOKUP(CH3,InternalSetting!$A$30:$A$103,1,FALSE)),TEXT(CH3,"ddd"),"SH"))</f>
        <v/>
      </c>
      <c r="CI2" s="56" t="str">
        <f>IF(ISBLANK(CI3),"",IF(ISNA(VLOOKUP(CI3,InternalSetting!$A$30:$A$103,1,FALSE)),TEXT(CI3,"ddd"),"SH"))</f>
        <v/>
      </c>
      <c r="CJ2" s="56" t="str">
        <f>IF(ISBLANK(CJ3),"",IF(ISNA(VLOOKUP(CJ3,InternalSetting!$A$30:$A$103,1,FALSE)),TEXT(CJ3,"ddd"),"SH"))</f>
        <v/>
      </c>
      <c r="CK2" s="56" t="str">
        <f>IF(ISBLANK(CK3),"",IF(ISNA(VLOOKUP(CK3,InternalSetting!$A$30:$A$103,1,FALSE)),TEXT(CK3,"ddd"),"SH"))</f>
        <v/>
      </c>
      <c r="CL2" s="56" t="str">
        <f>IF(ISBLANK(CL3),"",IF(ISNA(VLOOKUP(CL3,InternalSetting!$A$30:$A$103,1,FALSE)),TEXT(CL3,"ddd"),"SH"))</f>
        <v/>
      </c>
      <c r="CM2" s="56" t="str">
        <f>IF(ISBLANK(CM3),"",IF(ISNA(VLOOKUP(CM3,InternalSetting!$A$30:$A$103,1,FALSE)),TEXT(CM3,"ddd"),"SH"))</f>
        <v/>
      </c>
      <c r="CN2" s="56" t="str">
        <f>IF(ISBLANK(CN3),"",IF(ISNA(VLOOKUP(CN3,InternalSetting!$A$30:$A$103,1,FALSE)),TEXT(CN3,"ddd"),"SH"))</f>
        <v/>
      </c>
      <c r="CO2" s="56" t="str">
        <f>IF(ISBLANK(CO3),"",IF(ISNA(VLOOKUP(CO3,InternalSetting!$A$30:$A$103,1,FALSE)),TEXT(CO3,"ddd"),"SH"))</f>
        <v/>
      </c>
      <c r="CP2" s="175" t="str">
        <f>IF(ISBLANK(CP3),"",IF(ISNA(VLOOKUP(CP3,InternalSetting!$A$30:$A$103,1,FALSE)),TEXT(CP3,"ddd"),"SH"))</f>
        <v/>
      </c>
    </row>
    <row r="3" spans="2:94" ht="19.5" customHeight="1" x14ac:dyDescent="0.25">
      <c r="B3" s="34" t="s">
        <v>28</v>
      </c>
      <c r="C3" s="33">
        <f>Period!$B$4</f>
        <v>45627</v>
      </c>
      <c r="D3" s="6">
        <f>IF(C3="","",IF(C3+1&gt;Period!$B$5,"",C3+1))</f>
        <v>45628</v>
      </c>
      <c r="E3" s="6">
        <f>IF(D3="","",IF(D3+1&gt;Period!$B$5,"",D3+1))</f>
        <v>45629</v>
      </c>
      <c r="F3" s="6">
        <f>IF(E3="","",IF(E3+1&gt;Period!$B$5,"",E3+1))</f>
        <v>45630</v>
      </c>
      <c r="G3" s="6">
        <f>IF(F3="","",IF(F3+1&gt;Period!$B$5,"",F3+1))</f>
        <v>45631</v>
      </c>
      <c r="H3" s="6">
        <f>IF(G3="","",IF(G3+1&gt;Period!$B$5,"",G3+1))</f>
        <v>45632</v>
      </c>
      <c r="I3" s="6">
        <f>IF(H3="","",IF(H3+1&gt;Period!$B$5,"",H3+1))</f>
        <v>45633</v>
      </c>
      <c r="J3" s="6">
        <f>IF(I3="","",IF(I3+1&gt;Period!$B$5,"",I3+1))</f>
        <v>45634</v>
      </c>
      <c r="K3" s="6">
        <f>IF(J3="","",IF(J3+1&gt;Period!$B$5,"",J3+1))</f>
        <v>45635</v>
      </c>
      <c r="L3" s="6">
        <f>IF(K3="","",IF(K3+1&gt;Period!$B$5,"",K3+1))</f>
        <v>45636</v>
      </c>
      <c r="M3" s="6">
        <f>IF(L3="","",IF(L3+1&gt;Period!$B$5,"",L3+1))</f>
        <v>45637</v>
      </c>
      <c r="N3" s="6">
        <f>IF(M3="","",IF(M3+1&gt;Period!$B$5,"",M3+1))</f>
        <v>45638</v>
      </c>
      <c r="O3" s="6">
        <f>IF(N3="","",IF(N3+1&gt;Period!$B$5,"",N3+1))</f>
        <v>45639</v>
      </c>
      <c r="P3" s="6">
        <f>IF(O3="","",IF(O3+1&gt;Period!$B$5,"",O3+1))</f>
        <v>45640</v>
      </c>
      <c r="Q3" s="6">
        <f>IF(P3="","",IF(P3+1&gt;Period!$B$5,"",P3+1))</f>
        <v>45641</v>
      </c>
      <c r="R3" s="6">
        <f>IF(Q3="","",IF(Q3+1&gt;Period!$B$5,"",Q3+1))</f>
        <v>45642</v>
      </c>
      <c r="S3" s="6">
        <f>IF(R3="","",IF(R3+1&gt;Period!$B$5,"",R3+1))</f>
        <v>45643</v>
      </c>
      <c r="T3" s="6">
        <f>IF(S3="","",IF(S3+1&gt;Period!$B$5,"",S3+1))</f>
        <v>45644</v>
      </c>
      <c r="U3" s="6">
        <f>IF(T3="","",IF(T3+1&gt;Period!$B$5,"",T3+1))</f>
        <v>45645</v>
      </c>
      <c r="V3" s="6">
        <f>IF(U3="","",IF(U3+1&gt;Period!$B$5,"",U3+1))</f>
        <v>45646</v>
      </c>
      <c r="W3" s="6">
        <f>IF(V3="","",IF(V3+1&gt;Period!$B$5,"",V3+1))</f>
        <v>45647</v>
      </c>
      <c r="X3" s="6">
        <f>IF(W3="","",IF(W3+1&gt;Period!$B$5,"",W3+1))</f>
        <v>45648</v>
      </c>
      <c r="Y3" s="6">
        <f>IF(X3="","",IF(X3+1&gt;Period!$B$5,"",X3+1))</f>
        <v>45649</v>
      </c>
      <c r="Z3" s="6">
        <f>IF(Y3="","",IF(Y3+1&gt;Period!$B$5,"",Y3+1))</f>
        <v>45650</v>
      </c>
      <c r="AA3" s="6">
        <f>IF(Z3="","",IF(Z3+1&gt;Period!$B$5,"",Z3+1))</f>
        <v>45651</v>
      </c>
      <c r="AB3" s="6">
        <f>IF(AA3="","",IF(AA3+1&gt;Period!$B$5,"",AA3+1))</f>
        <v>45652</v>
      </c>
      <c r="AC3" s="6">
        <f>IF(AB3="","",IF(AB3+1&gt;Period!$B$5,"",AB3+1))</f>
        <v>45653</v>
      </c>
      <c r="AD3" s="6">
        <f>IF(AC3="","",IF(AC3+1&gt;Period!$B$5,"",AC3+1))</f>
        <v>45654</v>
      </c>
      <c r="AE3" s="6">
        <f>IF(AD3="","",IF(AD3+1&gt;Period!$B$5,"",AD3+1))</f>
        <v>45655</v>
      </c>
      <c r="AF3" s="6">
        <f>IF(AE3="","",IF(AE3+1&gt;Period!$B$5,"",AE3+1))</f>
        <v>45656</v>
      </c>
      <c r="AG3" s="6">
        <f>IF(AF3="","",IF(AF3+1&gt;Period!$B$5,"",AF3+1))</f>
        <v>45657</v>
      </c>
      <c r="AH3" s="6" t="str">
        <f>IF(AG3="","",IF(AG3+1&gt;Period!$B$5,"",AG3+1))</f>
        <v/>
      </c>
      <c r="AI3" s="6" t="str">
        <f>IF(AH3="","",IF(AH3+1&gt;Period!$B$5,"",AH3+1))</f>
        <v/>
      </c>
      <c r="AJ3" s="6" t="str">
        <f>IF(AI3="","",IF(AI3+1&gt;Period!$B$5,"",AI3+1))</f>
        <v/>
      </c>
      <c r="AK3" s="6" t="str">
        <f>IF(AJ3="","",IF(AJ3+1&gt;Period!$B$5,"",AJ3+1))</f>
        <v/>
      </c>
      <c r="AL3" s="6" t="str">
        <f>IF(AK3="","",IF(AK3+1&gt;Period!$B$5,"",AK3+1))</f>
        <v/>
      </c>
      <c r="AM3" s="6" t="str">
        <f>IF(AL3="","",IF(AL3+1&gt;Period!$B$5,"",AL3+1))</f>
        <v/>
      </c>
      <c r="AN3" s="6" t="str">
        <f>IF(AM3="","",IF(AM3+1&gt;Period!$B$5,"",AM3+1))</f>
        <v/>
      </c>
      <c r="AO3" s="6" t="str">
        <f>IF(AN3="","",IF(AN3+1&gt;Period!$B$5,"",AN3+1))</f>
        <v/>
      </c>
      <c r="AP3" s="6" t="str">
        <f>IF(AO3="","",IF(AO3+1&gt;Period!$B$5,"",AO3+1))</f>
        <v/>
      </c>
      <c r="AQ3" s="6" t="str">
        <f>IF(AP3="","",IF(AP3+1&gt;Period!$B$5,"",AP3+1))</f>
        <v/>
      </c>
      <c r="AR3" s="6" t="str">
        <f>IF(AQ3="","",IF(AQ3+1&gt;Period!$B$5,"",AQ3+1))</f>
        <v/>
      </c>
      <c r="AS3" s="6" t="str">
        <f>IF(AR3="","",IF(AR3+1&gt;Period!$B$5,"",AR3+1))</f>
        <v/>
      </c>
      <c r="AT3" s="6" t="str">
        <f>IF(AS3="","",IF(AS3+1&gt;Period!$B$5,"",AS3+1))</f>
        <v/>
      </c>
      <c r="AU3" s="6" t="str">
        <f>IF(AT3="","",IF(AT3+1&gt;Period!$B$5,"",AT3+1))</f>
        <v/>
      </c>
      <c r="AV3" s="6" t="str">
        <f>IF(AU3="","",IF(AU3+1&gt;Period!$B$5,"",AU3+1))</f>
        <v/>
      </c>
      <c r="AW3" s="6" t="str">
        <f>IF(AV3="","",IF(AV3+1&gt;Period!$B$5,"",AV3+1))</f>
        <v/>
      </c>
      <c r="AX3" s="6" t="str">
        <f>IF(AW3="","",IF(AW3+1&gt;Period!$B$5,"",AW3+1))</f>
        <v/>
      </c>
      <c r="AY3" s="6" t="str">
        <f>IF(AX3="","",IF(AX3+1&gt;Period!$B$5,"",AX3+1))</f>
        <v/>
      </c>
      <c r="AZ3" s="6" t="str">
        <f>IF(AY3="","",IF(AY3+1&gt;Period!$B$5,"",AY3+1))</f>
        <v/>
      </c>
      <c r="BA3" s="6" t="str">
        <f>IF(AZ3="","",IF(AZ3+1&gt;Period!$B$5,"",AZ3+1))</f>
        <v/>
      </c>
      <c r="BB3" s="6" t="str">
        <f>IF(BA3="","",IF(BA3+1&gt;Period!$B$5,"",BA3+1))</f>
        <v/>
      </c>
      <c r="BC3" s="6" t="str">
        <f>IF(BB3="","",IF(BB3+1&gt;Period!$B$5,"",BB3+1))</f>
        <v/>
      </c>
      <c r="BD3" s="6" t="str">
        <f>IF(BC3="","",IF(BC3+1&gt;Period!$B$5,"",BC3+1))</f>
        <v/>
      </c>
      <c r="BE3" s="6" t="str">
        <f>IF(BD3="","",IF(BD3+1&gt;Period!$B$5,"",BD3+1))</f>
        <v/>
      </c>
      <c r="BF3" s="6" t="str">
        <f>IF(BE3="","",IF(BE3+1&gt;Period!$B$5,"",BE3+1))</f>
        <v/>
      </c>
      <c r="BG3" s="6" t="str">
        <f>IF(BF3="","",IF(BF3+1&gt;Period!$B$5,"",BF3+1))</f>
        <v/>
      </c>
      <c r="BH3" s="6" t="str">
        <f>IF(BG3="","",IF(BG3+1&gt;Period!$B$5,"",BG3+1))</f>
        <v/>
      </c>
      <c r="BI3" s="6" t="str">
        <f>IF(BH3="","",IF(BH3+1&gt;Period!$B$5,"",BH3+1))</f>
        <v/>
      </c>
      <c r="BJ3" s="6" t="str">
        <f>IF(BI3="","",IF(BI3+1&gt;Period!$B$5,"",BI3+1))</f>
        <v/>
      </c>
      <c r="BK3" s="6" t="str">
        <f>IF(BJ3="","",IF(BJ3+1&gt;Period!$B$5,"",BJ3+1))</f>
        <v/>
      </c>
      <c r="BL3" s="6" t="str">
        <f>IF(BK3="","",IF(BK3+1&gt;Period!$B$5,"",BK3+1))</f>
        <v/>
      </c>
      <c r="BM3" s="6" t="str">
        <f>IF(BL3="","",IF(BL3+1&gt;Period!$B$5,"",BL3+1))</f>
        <v/>
      </c>
      <c r="BN3" s="6" t="str">
        <f>IF(BM3="","",IF(BM3+1&gt;Period!$B$5,"",BM3+1))</f>
        <v/>
      </c>
      <c r="BO3" s="6" t="str">
        <f>IF(BN3="","",IF(BN3+1&gt;Period!$B$5,"",BN3+1))</f>
        <v/>
      </c>
      <c r="BP3" s="6" t="str">
        <f>IF(BO3="","",IF(BO3+1&gt;Period!$B$5,"",BO3+1))</f>
        <v/>
      </c>
      <c r="BQ3" s="6" t="str">
        <f>IF(BP3="","",IF(BP3+1&gt;Period!$B$5,"",BP3+1))</f>
        <v/>
      </c>
      <c r="BR3" s="6" t="str">
        <f>IF(BQ3="","",IF(BQ3+1&gt;Period!$B$5,"",BQ3+1))</f>
        <v/>
      </c>
      <c r="BS3" s="6" t="str">
        <f>IF(BR3="","",IF(BR3+1&gt;Period!$B$5,"",BR3+1))</f>
        <v/>
      </c>
      <c r="BT3" s="6" t="str">
        <f>IF(BS3="","",IF(BS3+1&gt;Period!$B$5,"",BS3+1))</f>
        <v/>
      </c>
      <c r="BU3" s="6" t="str">
        <f>IF(BT3="","",IF(BT3+1&gt;Period!$B$5,"",BT3+1))</f>
        <v/>
      </c>
      <c r="BV3" s="6" t="str">
        <f>IF(BU3="","",IF(BU3+1&gt;Period!$B$5,"",BU3+1))</f>
        <v/>
      </c>
      <c r="BW3" s="6" t="str">
        <f>IF(BV3="","",IF(BV3+1&gt;Period!$B$5,"",BV3+1))</f>
        <v/>
      </c>
      <c r="BX3" s="6" t="str">
        <f>IF(BW3="","",IF(BW3+1&gt;Period!$B$5,"",BW3+1))</f>
        <v/>
      </c>
      <c r="BY3" s="6" t="str">
        <f>IF(BX3="","",IF(BX3+1&gt;Period!$B$5,"",BX3+1))</f>
        <v/>
      </c>
      <c r="BZ3" s="6" t="str">
        <f>IF(BY3="","",IF(BY3+1&gt;Period!$B$5,"",BY3+1))</f>
        <v/>
      </c>
      <c r="CA3" s="6" t="str">
        <f>IF(BZ3="","",IF(BZ3+1&gt;Period!$B$5,"",BZ3+1))</f>
        <v/>
      </c>
      <c r="CB3" s="6" t="str">
        <f>IF(CA3="","",IF(CA3+1&gt;Period!$B$5,"",CA3+1))</f>
        <v/>
      </c>
      <c r="CC3" s="6" t="str">
        <f>IF(CB3="","",IF(CB3+1&gt;Period!$B$5,"",CB3+1))</f>
        <v/>
      </c>
      <c r="CD3" s="6" t="str">
        <f>IF(CC3="","",IF(CC3+1&gt;Period!$B$5,"",CC3+1))</f>
        <v/>
      </c>
      <c r="CE3" s="6" t="str">
        <f>IF(CD3="","",IF(CD3+1&gt;Period!$B$5,"",CD3+1))</f>
        <v/>
      </c>
      <c r="CF3" s="6" t="str">
        <f>IF(CE3="","",IF(CE3+1&gt;Period!$B$5,"",CE3+1))</f>
        <v/>
      </c>
      <c r="CG3" s="6" t="str">
        <f>IF(CF3="","",IF(CF3+1&gt;Period!$B$5,"",CF3+1))</f>
        <v/>
      </c>
      <c r="CH3" s="6" t="str">
        <f>IF(CG3="","",IF(CG3+1&gt;Period!$B$5,"",CG3+1))</f>
        <v/>
      </c>
      <c r="CI3" s="6" t="str">
        <f>IF(CH3="","",IF(CH3+1&gt;Period!$B$5,"",CH3+1))</f>
        <v/>
      </c>
      <c r="CJ3" s="6" t="str">
        <f>IF(CI3="","",IF(CI3+1&gt;Period!$B$5,"",CI3+1))</f>
        <v/>
      </c>
      <c r="CK3" s="6" t="str">
        <f>IF(CJ3="","",IF(CJ3+1&gt;Period!$B$5,"",CJ3+1))</f>
        <v/>
      </c>
      <c r="CL3" s="6" t="str">
        <f>IF(CK3="","",IF(CK3+1&gt;Period!$B$5,"",CK3+1))</f>
        <v/>
      </c>
      <c r="CM3" s="6" t="str">
        <f>IF(CL3="","",IF(CL3+1&gt;Period!$B$5,"",CL3+1))</f>
        <v/>
      </c>
      <c r="CN3" s="6" t="str">
        <f>IF(CM3="","",IF(CM3+1&gt;Period!$B$5,"",CM3+1))</f>
        <v/>
      </c>
      <c r="CO3" s="6" t="str">
        <f>IF(CN3="","",IF(CN3+1&gt;Period!$B$5,"",CN3+1))</f>
        <v/>
      </c>
      <c r="CP3" s="176" t="str">
        <f>IF(CO3="","",IF(CO3+1&gt;Period!$B$5,"",CO3+1))</f>
        <v/>
      </c>
    </row>
    <row r="4" spans="2:94" x14ac:dyDescent="0.25">
      <c r="B4" s="99" t="str">
        <f>IF(ISBLANK(Staff!B6),"",Staff!B6)</f>
        <v>Intern01</v>
      </c>
      <c r="C4" s="63" t="s">
        <v>141</v>
      </c>
      <c r="D4" s="63" t="s">
        <v>336</v>
      </c>
      <c r="E4" s="63" t="s">
        <v>336</v>
      </c>
      <c r="F4" s="63" t="s">
        <v>331</v>
      </c>
      <c r="G4" s="63" t="s">
        <v>141</v>
      </c>
      <c r="H4" s="63" t="s">
        <v>336</v>
      </c>
      <c r="I4" s="63" t="s">
        <v>149</v>
      </c>
      <c r="J4" s="63" t="s">
        <v>334</v>
      </c>
      <c r="K4" s="63" t="s">
        <v>141</v>
      </c>
      <c r="L4" s="63" t="s">
        <v>336</v>
      </c>
      <c r="M4" s="63" t="s">
        <v>333</v>
      </c>
      <c r="N4" s="63" t="s">
        <v>141</v>
      </c>
      <c r="O4" s="63" t="s">
        <v>336</v>
      </c>
      <c r="P4" s="63" t="s">
        <v>149</v>
      </c>
      <c r="Q4" s="63" t="s">
        <v>184</v>
      </c>
      <c r="R4" s="63" t="s">
        <v>336</v>
      </c>
      <c r="S4" s="63" t="s">
        <v>336</v>
      </c>
      <c r="T4" s="63" t="s">
        <v>324</v>
      </c>
      <c r="U4" s="63" t="s">
        <v>141</v>
      </c>
      <c r="V4" s="63" t="s">
        <v>336</v>
      </c>
      <c r="W4" s="63" t="s">
        <v>149</v>
      </c>
      <c r="X4" s="63" t="s">
        <v>184</v>
      </c>
      <c r="Y4" s="63" t="s">
        <v>336</v>
      </c>
      <c r="Z4" s="63" t="s">
        <v>334</v>
      </c>
      <c r="AA4" s="63" t="s">
        <v>141</v>
      </c>
      <c r="AB4" s="63" t="s">
        <v>27</v>
      </c>
      <c r="AC4" s="63" t="s">
        <v>336</v>
      </c>
      <c r="AD4" s="63" t="s">
        <v>333</v>
      </c>
      <c r="AE4" s="63" t="s">
        <v>141</v>
      </c>
      <c r="AF4" s="63" t="s">
        <v>336</v>
      </c>
      <c r="AG4" s="63" t="s">
        <v>336</v>
      </c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5"/>
    </row>
    <row r="5" spans="2:94" x14ac:dyDescent="0.25">
      <c r="B5" s="99" t="str">
        <f>IF(ISBLANK(Staff!B7),"",Staff!B7)</f>
        <v>Intern02</v>
      </c>
      <c r="C5" s="63" t="s">
        <v>184</v>
      </c>
      <c r="D5" s="63" t="s">
        <v>336</v>
      </c>
      <c r="E5" s="63" t="s">
        <v>334</v>
      </c>
      <c r="F5" s="63" t="s">
        <v>141</v>
      </c>
      <c r="G5" s="63" t="s">
        <v>336</v>
      </c>
      <c r="H5" s="63" t="s">
        <v>334</v>
      </c>
      <c r="I5" s="63" t="s">
        <v>141</v>
      </c>
      <c r="J5" s="63" t="s">
        <v>184</v>
      </c>
      <c r="K5" s="63" t="s">
        <v>336</v>
      </c>
      <c r="L5" s="63" t="s">
        <v>331</v>
      </c>
      <c r="M5" s="63" t="s">
        <v>141</v>
      </c>
      <c r="N5" s="63" t="s">
        <v>336</v>
      </c>
      <c r="O5" s="63" t="s">
        <v>333</v>
      </c>
      <c r="P5" s="63" t="s">
        <v>141</v>
      </c>
      <c r="Q5" s="63" t="s">
        <v>184</v>
      </c>
      <c r="R5" s="63" t="s">
        <v>336</v>
      </c>
      <c r="S5" s="63" t="s">
        <v>324</v>
      </c>
      <c r="T5" s="63" t="s">
        <v>141</v>
      </c>
      <c r="U5" s="63" t="s">
        <v>336</v>
      </c>
      <c r="V5" s="63" t="s">
        <v>336</v>
      </c>
      <c r="W5" s="63" t="s">
        <v>331</v>
      </c>
      <c r="X5" s="63" t="s">
        <v>141</v>
      </c>
      <c r="Y5" s="63" t="s">
        <v>336</v>
      </c>
      <c r="Z5" s="63" t="s">
        <v>336</v>
      </c>
      <c r="AA5" s="63" t="s">
        <v>335</v>
      </c>
      <c r="AB5" s="63" t="s">
        <v>141</v>
      </c>
      <c r="AC5" s="63" t="s">
        <v>336</v>
      </c>
      <c r="AD5" s="63" t="s">
        <v>149</v>
      </c>
      <c r="AE5" s="63" t="s">
        <v>333</v>
      </c>
      <c r="AF5" s="63" t="s">
        <v>141</v>
      </c>
      <c r="AG5" s="63" t="s">
        <v>336</v>
      </c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  <c r="CN5" s="63"/>
      <c r="CO5" s="63"/>
      <c r="CP5" s="65"/>
    </row>
    <row r="6" spans="2:94" x14ac:dyDescent="0.25">
      <c r="B6" s="99" t="str">
        <f>IF(ISBLANK(Staff!B8),"",Staff!B8)</f>
        <v>Intern03</v>
      </c>
      <c r="C6" s="63" t="s">
        <v>335</v>
      </c>
      <c r="D6" s="63" t="s">
        <v>141</v>
      </c>
      <c r="E6" s="63" t="s">
        <v>336</v>
      </c>
      <c r="F6" s="63" t="s">
        <v>336</v>
      </c>
      <c r="G6" s="63" t="s">
        <v>336</v>
      </c>
      <c r="H6" s="63" t="s">
        <v>324</v>
      </c>
      <c r="I6" s="63" t="s">
        <v>141</v>
      </c>
      <c r="J6" s="63" t="s">
        <v>184</v>
      </c>
      <c r="K6" s="63" t="s">
        <v>336</v>
      </c>
      <c r="L6" s="63" t="s">
        <v>333</v>
      </c>
      <c r="M6" s="63" t="s">
        <v>141</v>
      </c>
      <c r="N6" s="63" t="s">
        <v>336</v>
      </c>
      <c r="O6" s="63" t="s">
        <v>336</v>
      </c>
      <c r="P6" s="63" t="s">
        <v>335</v>
      </c>
      <c r="Q6" s="63" t="s">
        <v>141</v>
      </c>
      <c r="R6" s="63" t="s">
        <v>336</v>
      </c>
      <c r="S6" s="63" t="s">
        <v>337</v>
      </c>
      <c r="T6" s="63" t="s">
        <v>141</v>
      </c>
      <c r="U6" s="63" t="s">
        <v>336</v>
      </c>
      <c r="V6" s="63" t="s">
        <v>331</v>
      </c>
      <c r="W6" s="63" t="s">
        <v>141</v>
      </c>
      <c r="X6" s="63" t="s">
        <v>184</v>
      </c>
      <c r="Y6" s="63" t="s">
        <v>336</v>
      </c>
      <c r="Z6" s="63" t="s">
        <v>333</v>
      </c>
      <c r="AA6" s="63" t="s">
        <v>141</v>
      </c>
      <c r="AB6" s="63" t="s">
        <v>27</v>
      </c>
      <c r="AC6" s="63" t="s">
        <v>336</v>
      </c>
      <c r="AD6" s="63" t="s">
        <v>331</v>
      </c>
      <c r="AE6" s="63" t="s">
        <v>141</v>
      </c>
      <c r="AF6" s="63" t="s">
        <v>336</v>
      </c>
      <c r="AG6" s="63" t="s">
        <v>336</v>
      </c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5"/>
    </row>
    <row r="7" spans="2:94" x14ac:dyDescent="0.25">
      <c r="B7" s="99" t="str">
        <f>IF(ISBLANK(Staff!B9),"",Staff!B9)</f>
        <v>Intern04</v>
      </c>
      <c r="C7" s="63" t="s">
        <v>184</v>
      </c>
      <c r="D7" s="63" t="s">
        <v>103</v>
      </c>
      <c r="E7" s="63" t="s">
        <v>103</v>
      </c>
      <c r="F7" s="63" t="s">
        <v>103</v>
      </c>
      <c r="G7" s="63" t="s">
        <v>103</v>
      </c>
      <c r="H7" s="63" t="s">
        <v>103</v>
      </c>
      <c r="I7" s="63" t="s">
        <v>149</v>
      </c>
      <c r="J7" s="63" t="s">
        <v>331</v>
      </c>
      <c r="K7" s="63" t="s">
        <v>141</v>
      </c>
      <c r="L7" s="63" t="s">
        <v>336</v>
      </c>
      <c r="M7" s="63" t="s">
        <v>336</v>
      </c>
      <c r="N7" s="63" t="s">
        <v>334</v>
      </c>
      <c r="O7" s="63" t="s">
        <v>141</v>
      </c>
      <c r="P7" s="63" t="s">
        <v>149</v>
      </c>
      <c r="Q7" s="63" t="s">
        <v>333</v>
      </c>
      <c r="R7" s="63" t="s">
        <v>141</v>
      </c>
      <c r="S7" s="63" t="s">
        <v>336</v>
      </c>
      <c r="T7" s="63" t="s">
        <v>336</v>
      </c>
      <c r="U7" s="63" t="s">
        <v>336</v>
      </c>
      <c r="V7" s="63" t="s">
        <v>333</v>
      </c>
      <c r="W7" s="63" t="s">
        <v>141</v>
      </c>
      <c r="X7" s="63" t="s">
        <v>184</v>
      </c>
      <c r="Y7" s="63" t="s">
        <v>336</v>
      </c>
      <c r="Z7" s="63" t="s">
        <v>331</v>
      </c>
      <c r="AA7" s="63" t="s">
        <v>141</v>
      </c>
      <c r="AB7" s="63" t="s">
        <v>27</v>
      </c>
      <c r="AC7" s="63" t="s">
        <v>336</v>
      </c>
      <c r="AD7" s="63" t="s">
        <v>334</v>
      </c>
      <c r="AE7" s="63" t="s">
        <v>141</v>
      </c>
      <c r="AF7" s="63" t="s">
        <v>336</v>
      </c>
      <c r="AG7" s="63" t="s">
        <v>324</v>
      </c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5"/>
    </row>
    <row r="8" spans="2:94" x14ac:dyDescent="0.25">
      <c r="B8" s="99" t="str">
        <f>IF(ISBLANK(Staff!B10),"",Staff!B10)</f>
        <v>Intern05</v>
      </c>
      <c r="C8" s="63" t="s">
        <v>184</v>
      </c>
      <c r="D8" s="63" t="s">
        <v>103</v>
      </c>
      <c r="E8" s="63" t="s">
        <v>103</v>
      </c>
      <c r="F8" s="63" t="s">
        <v>103</v>
      </c>
      <c r="G8" s="63" t="s">
        <v>103</v>
      </c>
      <c r="H8" s="63" t="s">
        <v>103</v>
      </c>
      <c r="I8" s="63" t="s">
        <v>335</v>
      </c>
      <c r="J8" s="63" t="s">
        <v>141</v>
      </c>
      <c r="K8" s="63" t="s">
        <v>336</v>
      </c>
      <c r="L8" s="63" t="s">
        <v>336</v>
      </c>
      <c r="M8" s="63" t="s">
        <v>324</v>
      </c>
      <c r="N8" s="63" t="s">
        <v>141</v>
      </c>
      <c r="O8" s="63" t="s">
        <v>336</v>
      </c>
      <c r="P8" s="63" t="s">
        <v>334</v>
      </c>
      <c r="Q8" s="63" t="s">
        <v>141</v>
      </c>
      <c r="R8" s="63" t="s">
        <v>336</v>
      </c>
      <c r="S8" s="63" t="s">
        <v>336</v>
      </c>
      <c r="T8" s="63" t="s">
        <v>336</v>
      </c>
      <c r="U8" s="63" t="s">
        <v>331</v>
      </c>
      <c r="V8" s="63" t="s">
        <v>141</v>
      </c>
      <c r="W8" s="63" t="s">
        <v>149</v>
      </c>
      <c r="X8" s="63" t="s">
        <v>184</v>
      </c>
      <c r="Y8" s="63" t="s">
        <v>333</v>
      </c>
      <c r="Z8" s="63" t="s">
        <v>141</v>
      </c>
      <c r="AA8" s="63" t="s">
        <v>27</v>
      </c>
      <c r="AB8" s="63" t="s">
        <v>334</v>
      </c>
      <c r="AC8" s="63" t="s">
        <v>141</v>
      </c>
      <c r="AD8" s="63" t="s">
        <v>149</v>
      </c>
      <c r="AE8" s="63" t="s">
        <v>184</v>
      </c>
      <c r="AF8" s="63" t="s">
        <v>336</v>
      </c>
      <c r="AG8" s="63" t="s">
        <v>333</v>
      </c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5"/>
    </row>
    <row r="9" spans="2:94" x14ac:dyDescent="0.25">
      <c r="B9" s="99" t="str">
        <f>IF(ISBLANK(Staff!B11),"",Staff!B11)</f>
        <v>Intern06</v>
      </c>
      <c r="C9" s="63" t="s">
        <v>184</v>
      </c>
      <c r="D9" s="63" t="s">
        <v>333</v>
      </c>
      <c r="E9" s="63" t="s">
        <v>141</v>
      </c>
      <c r="F9" s="63" t="s">
        <v>336</v>
      </c>
      <c r="G9" s="63" t="s">
        <v>336</v>
      </c>
      <c r="H9" s="63" t="s">
        <v>336</v>
      </c>
      <c r="I9" s="63" t="s">
        <v>334</v>
      </c>
      <c r="J9" s="63" t="s">
        <v>141</v>
      </c>
      <c r="K9" s="63" t="s">
        <v>336</v>
      </c>
      <c r="L9" s="63" t="s">
        <v>324</v>
      </c>
      <c r="M9" s="63" t="s">
        <v>141</v>
      </c>
      <c r="N9" s="63" t="s">
        <v>336</v>
      </c>
      <c r="O9" s="63" t="s">
        <v>336</v>
      </c>
      <c r="P9" s="63" t="s">
        <v>333</v>
      </c>
      <c r="Q9" s="63" t="s">
        <v>141</v>
      </c>
      <c r="R9" s="63" t="s">
        <v>336</v>
      </c>
      <c r="S9" s="63" t="s">
        <v>336</v>
      </c>
      <c r="T9" s="63" t="s">
        <v>336</v>
      </c>
      <c r="U9" s="63" t="s">
        <v>333</v>
      </c>
      <c r="V9" s="63" t="s">
        <v>141</v>
      </c>
      <c r="W9" s="63" t="s">
        <v>149</v>
      </c>
      <c r="X9" s="63" t="s">
        <v>184</v>
      </c>
      <c r="Y9" s="63" t="s">
        <v>334</v>
      </c>
      <c r="Z9" s="63" t="s">
        <v>141</v>
      </c>
      <c r="AA9" s="63" t="s">
        <v>27</v>
      </c>
      <c r="AB9" s="63" t="s">
        <v>331</v>
      </c>
      <c r="AC9" s="63" t="s">
        <v>141</v>
      </c>
      <c r="AD9" s="63" t="s">
        <v>149</v>
      </c>
      <c r="AE9" s="63" t="s">
        <v>184</v>
      </c>
      <c r="AF9" s="63" t="s">
        <v>336</v>
      </c>
      <c r="AG9" s="63" t="s">
        <v>336</v>
      </c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5"/>
    </row>
    <row r="10" spans="2:94" x14ac:dyDescent="0.25">
      <c r="B10" s="99" t="str">
        <f>IF(ISBLANK(Staff!B12),"",Staff!B12)</f>
        <v>Intern07</v>
      </c>
      <c r="C10" s="63" t="s">
        <v>333</v>
      </c>
      <c r="D10" s="63" t="s">
        <v>141</v>
      </c>
      <c r="E10" s="63" t="s">
        <v>336</v>
      </c>
      <c r="F10" s="63" t="s">
        <v>334</v>
      </c>
      <c r="G10" s="63" t="s">
        <v>141</v>
      </c>
      <c r="H10" s="63" t="s">
        <v>336</v>
      </c>
      <c r="I10" s="63" t="s">
        <v>149</v>
      </c>
      <c r="J10" s="63" t="s">
        <v>184</v>
      </c>
      <c r="K10" s="63" t="s">
        <v>103</v>
      </c>
      <c r="L10" s="63" t="s">
        <v>103</v>
      </c>
      <c r="M10" s="63" t="s">
        <v>103</v>
      </c>
      <c r="N10" s="63" t="s">
        <v>103</v>
      </c>
      <c r="O10" s="63" t="s">
        <v>103</v>
      </c>
      <c r="P10" s="63" t="s">
        <v>149</v>
      </c>
      <c r="Q10" s="63" t="s">
        <v>331</v>
      </c>
      <c r="R10" s="63" t="s">
        <v>141</v>
      </c>
      <c r="S10" s="63" t="s">
        <v>336</v>
      </c>
      <c r="T10" s="63" t="s">
        <v>334</v>
      </c>
      <c r="U10" s="63" t="s">
        <v>141</v>
      </c>
      <c r="V10" s="63" t="s">
        <v>336</v>
      </c>
      <c r="W10" s="63" t="s">
        <v>149</v>
      </c>
      <c r="X10" s="63" t="s">
        <v>184</v>
      </c>
      <c r="Y10" s="63" t="s">
        <v>331</v>
      </c>
      <c r="Z10" s="63" t="s">
        <v>141</v>
      </c>
      <c r="AA10" s="63" t="s">
        <v>27</v>
      </c>
      <c r="AB10" s="63" t="s">
        <v>333</v>
      </c>
      <c r="AC10" s="63" t="s">
        <v>141</v>
      </c>
      <c r="AD10" s="63" t="s">
        <v>149</v>
      </c>
      <c r="AE10" s="63" t="s">
        <v>184</v>
      </c>
      <c r="AF10" s="63" t="s">
        <v>324</v>
      </c>
      <c r="AG10" s="63" t="s">
        <v>141</v>
      </c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5"/>
    </row>
    <row r="11" spans="2:94" x14ac:dyDescent="0.25">
      <c r="B11" s="99" t="str">
        <f>IF(ISBLANK(Staff!B13),"",Staff!B13)</f>
        <v>Intern08</v>
      </c>
      <c r="C11" s="63" t="s">
        <v>331</v>
      </c>
      <c r="D11" s="63" t="s">
        <v>141</v>
      </c>
      <c r="E11" s="63" t="s">
        <v>336</v>
      </c>
      <c r="F11" s="63" t="s">
        <v>336</v>
      </c>
      <c r="G11" s="63" t="s">
        <v>336</v>
      </c>
      <c r="H11" s="63" t="s">
        <v>336</v>
      </c>
      <c r="I11" s="63" t="s">
        <v>331</v>
      </c>
      <c r="J11" s="63" t="s">
        <v>141</v>
      </c>
      <c r="K11" s="63" t="s">
        <v>336</v>
      </c>
      <c r="L11" s="63" t="s">
        <v>336</v>
      </c>
      <c r="M11" s="63" t="s">
        <v>334</v>
      </c>
      <c r="N11" s="63" t="s">
        <v>141</v>
      </c>
      <c r="O11" s="63" t="s">
        <v>336</v>
      </c>
      <c r="P11" s="63" t="s">
        <v>149</v>
      </c>
      <c r="Q11" s="63" t="s">
        <v>184</v>
      </c>
      <c r="R11" s="63" t="s">
        <v>334</v>
      </c>
      <c r="S11" s="63" t="s">
        <v>141</v>
      </c>
      <c r="T11" s="63" t="s">
        <v>336</v>
      </c>
      <c r="U11" s="63" t="s">
        <v>336</v>
      </c>
      <c r="V11" s="63" t="s">
        <v>336</v>
      </c>
      <c r="W11" s="63" t="s">
        <v>149</v>
      </c>
      <c r="X11" s="63" t="s">
        <v>333</v>
      </c>
      <c r="Y11" s="63" t="s">
        <v>141</v>
      </c>
      <c r="Z11" s="63" t="s">
        <v>336</v>
      </c>
      <c r="AA11" s="63" t="s">
        <v>27</v>
      </c>
      <c r="AB11" s="63" t="s">
        <v>27</v>
      </c>
      <c r="AC11" s="63" t="s">
        <v>324</v>
      </c>
      <c r="AD11" s="63" t="s">
        <v>141</v>
      </c>
      <c r="AE11" s="63" t="s">
        <v>184</v>
      </c>
      <c r="AF11" s="63" t="s">
        <v>333</v>
      </c>
      <c r="AG11" s="63" t="s">
        <v>141</v>
      </c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5"/>
    </row>
    <row r="12" spans="2:94" x14ac:dyDescent="0.25">
      <c r="B12" s="99" t="str">
        <f>IF(ISBLANK(Staff!B14),"",Staff!B14)</f>
        <v>Intern09</v>
      </c>
      <c r="C12" s="63" t="s">
        <v>184</v>
      </c>
      <c r="D12" s="63" t="s">
        <v>331</v>
      </c>
      <c r="E12" s="63" t="s">
        <v>141</v>
      </c>
      <c r="F12" s="63" t="s">
        <v>336</v>
      </c>
      <c r="G12" s="63" t="s">
        <v>336</v>
      </c>
      <c r="H12" s="63" t="s">
        <v>333</v>
      </c>
      <c r="I12" s="63" t="s">
        <v>141</v>
      </c>
      <c r="J12" s="63" t="s">
        <v>184</v>
      </c>
      <c r="K12" s="63" t="s">
        <v>334</v>
      </c>
      <c r="L12" s="63" t="s">
        <v>141</v>
      </c>
      <c r="M12" s="63" t="s">
        <v>336</v>
      </c>
      <c r="N12" s="63" t="s">
        <v>336</v>
      </c>
      <c r="O12" s="63" t="s">
        <v>331</v>
      </c>
      <c r="P12" s="63" t="s">
        <v>141</v>
      </c>
      <c r="Q12" s="63" t="s">
        <v>184</v>
      </c>
      <c r="R12" s="63" t="s">
        <v>336</v>
      </c>
      <c r="S12" s="63" t="s">
        <v>333</v>
      </c>
      <c r="T12" s="63" t="s">
        <v>141</v>
      </c>
      <c r="U12" s="63" t="s">
        <v>336</v>
      </c>
      <c r="V12" s="63" t="s">
        <v>336</v>
      </c>
      <c r="W12" s="63" t="s">
        <v>149</v>
      </c>
      <c r="X12" s="63" t="s">
        <v>324</v>
      </c>
      <c r="Y12" s="63" t="s">
        <v>141</v>
      </c>
      <c r="Z12" s="63" t="s">
        <v>336</v>
      </c>
      <c r="AA12" s="63" t="s">
        <v>27</v>
      </c>
      <c r="AB12" s="63" t="s">
        <v>335</v>
      </c>
      <c r="AC12" s="63" t="s">
        <v>141</v>
      </c>
      <c r="AD12" s="63" t="s">
        <v>149</v>
      </c>
      <c r="AE12" s="63" t="s">
        <v>184</v>
      </c>
      <c r="AF12" s="63" t="s">
        <v>336</v>
      </c>
      <c r="AG12" s="63" t="s">
        <v>331</v>
      </c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5"/>
    </row>
    <row r="13" spans="2:94" x14ac:dyDescent="0.25">
      <c r="B13" s="99" t="str">
        <f>IF(ISBLANK(Staff!B15),"",Staff!B15)</f>
        <v>Intern10</v>
      </c>
      <c r="C13" s="63" t="s">
        <v>141</v>
      </c>
      <c r="D13" s="63" t="s">
        <v>336</v>
      </c>
      <c r="E13" s="63" t="s">
        <v>331</v>
      </c>
      <c r="F13" s="63" t="s">
        <v>141</v>
      </c>
      <c r="G13" s="63" t="s">
        <v>336</v>
      </c>
      <c r="H13" s="63" t="s">
        <v>336</v>
      </c>
      <c r="I13" s="63" t="s">
        <v>333</v>
      </c>
      <c r="J13" s="63" t="s">
        <v>141</v>
      </c>
      <c r="K13" s="63" t="s">
        <v>336</v>
      </c>
      <c r="L13" s="63" t="s">
        <v>336</v>
      </c>
      <c r="M13" s="63" t="s">
        <v>331</v>
      </c>
      <c r="N13" s="63" t="s">
        <v>141</v>
      </c>
      <c r="O13" s="63" t="s">
        <v>336</v>
      </c>
      <c r="P13" s="63" t="s">
        <v>149</v>
      </c>
      <c r="Q13" s="63" t="s">
        <v>324</v>
      </c>
      <c r="R13" s="63" t="s">
        <v>141</v>
      </c>
      <c r="S13" s="63" t="s">
        <v>336</v>
      </c>
      <c r="T13" s="63" t="s">
        <v>336</v>
      </c>
      <c r="U13" s="63" t="s">
        <v>334</v>
      </c>
      <c r="V13" s="63" t="s">
        <v>141</v>
      </c>
      <c r="W13" s="63" t="s">
        <v>149</v>
      </c>
      <c r="X13" s="63" t="s">
        <v>335</v>
      </c>
      <c r="Y13" s="63" t="s">
        <v>141</v>
      </c>
      <c r="Z13" s="63" t="s">
        <v>336</v>
      </c>
      <c r="AA13" s="63" t="s">
        <v>27</v>
      </c>
      <c r="AB13" s="63" t="s">
        <v>27</v>
      </c>
      <c r="AC13" s="63" t="s">
        <v>333</v>
      </c>
      <c r="AD13" s="63" t="s">
        <v>141</v>
      </c>
      <c r="AE13" s="63" t="s">
        <v>184</v>
      </c>
      <c r="AF13" s="63" t="s">
        <v>336</v>
      </c>
      <c r="AG13" s="63" t="s">
        <v>334</v>
      </c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5"/>
    </row>
    <row r="14" spans="2:94" x14ac:dyDescent="0.25">
      <c r="B14" s="99" t="str">
        <f>IF(ISBLANK(Staff!B16),"",Staff!B16)</f>
        <v>Intern11</v>
      </c>
      <c r="C14" s="63" t="s">
        <v>141</v>
      </c>
      <c r="D14" s="63" t="s">
        <v>336</v>
      </c>
      <c r="E14" s="63" t="s">
        <v>336</v>
      </c>
      <c r="F14" s="63" t="s">
        <v>336</v>
      </c>
      <c r="G14" s="63" t="s">
        <v>331</v>
      </c>
      <c r="H14" s="63" t="s">
        <v>141</v>
      </c>
      <c r="I14" s="63" t="s">
        <v>149</v>
      </c>
      <c r="J14" s="63" t="s">
        <v>333</v>
      </c>
      <c r="K14" s="63" t="s">
        <v>141</v>
      </c>
      <c r="L14" s="63" t="s">
        <v>336</v>
      </c>
      <c r="M14" s="63" t="s">
        <v>336</v>
      </c>
      <c r="N14" s="63" t="s">
        <v>336</v>
      </c>
      <c r="O14" s="63" t="s">
        <v>334</v>
      </c>
      <c r="P14" s="63" t="s">
        <v>141</v>
      </c>
      <c r="Q14" s="63" t="s">
        <v>184</v>
      </c>
      <c r="R14" s="63" t="s">
        <v>331</v>
      </c>
      <c r="S14" s="63" t="s">
        <v>141</v>
      </c>
      <c r="T14" s="63" t="s">
        <v>336</v>
      </c>
      <c r="U14" s="63" t="s">
        <v>336</v>
      </c>
      <c r="V14" s="63" t="s">
        <v>336</v>
      </c>
      <c r="W14" s="63" t="s">
        <v>335</v>
      </c>
      <c r="X14" s="63" t="s">
        <v>141</v>
      </c>
      <c r="Y14" s="63" t="s">
        <v>336</v>
      </c>
      <c r="Z14" s="63" t="s">
        <v>336</v>
      </c>
      <c r="AA14" s="63" t="s">
        <v>27</v>
      </c>
      <c r="AB14" s="63" t="s">
        <v>324</v>
      </c>
      <c r="AC14" s="63" t="s">
        <v>141</v>
      </c>
      <c r="AD14" s="63" t="s">
        <v>149</v>
      </c>
      <c r="AE14" s="63" t="s">
        <v>184</v>
      </c>
      <c r="AF14" s="63" t="s">
        <v>334</v>
      </c>
      <c r="AG14" s="63" t="s">
        <v>141</v>
      </c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5"/>
    </row>
    <row r="15" spans="2:94" x14ac:dyDescent="0.25">
      <c r="B15" s="99" t="str">
        <f>IF(ISBLANK(Staff!B17),"",Staff!B17)</f>
        <v>Intern12</v>
      </c>
      <c r="C15" s="63" t="s">
        <v>184</v>
      </c>
      <c r="D15" s="63" t="s">
        <v>324</v>
      </c>
      <c r="E15" s="63" t="s">
        <v>141</v>
      </c>
      <c r="F15" s="63" t="s">
        <v>336</v>
      </c>
      <c r="G15" s="63" t="s">
        <v>336</v>
      </c>
      <c r="H15" s="63" t="s">
        <v>331</v>
      </c>
      <c r="I15" s="63" t="s">
        <v>141</v>
      </c>
      <c r="J15" s="63" t="s">
        <v>184</v>
      </c>
      <c r="K15" s="63" t="s">
        <v>103</v>
      </c>
      <c r="L15" s="63" t="s">
        <v>103</v>
      </c>
      <c r="M15" s="63" t="s">
        <v>103</v>
      </c>
      <c r="N15" s="63" t="s">
        <v>103</v>
      </c>
      <c r="O15" s="63" t="s">
        <v>103</v>
      </c>
      <c r="P15" s="63" t="s">
        <v>331</v>
      </c>
      <c r="Q15" s="63" t="s">
        <v>141</v>
      </c>
      <c r="R15" s="63" t="s">
        <v>336</v>
      </c>
      <c r="S15" s="63" t="s">
        <v>331</v>
      </c>
      <c r="T15" s="63" t="s">
        <v>141</v>
      </c>
      <c r="U15" s="63" t="s">
        <v>336</v>
      </c>
      <c r="V15" s="63" t="s">
        <v>336</v>
      </c>
      <c r="W15" s="63" t="s">
        <v>333</v>
      </c>
      <c r="X15" s="63" t="s">
        <v>141</v>
      </c>
      <c r="Y15" s="63" t="s">
        <v>336</v>
      </c>
      <c r="Z15" s="63" t="s">
        <v>336</v>
      </c>
      <c r="AA15" s="63" t="s">
        <v>333</v>
      </c>
      <c r="AB15" s="63" t="s">
        <v>141</v>
      </c>
      <c r="AC15" s="63" t="s">
        <v>336</v>
      </c>
      <c r="AD15" s="63" t="s">
        <v>149</v>
      </c>
      <c r="AE15" s="63" t="s">
        <v>334</v>
      </c>
      <c r="AF15" s="63" t="s">
        <v>141</v>
      </c>
      <c r="AG15" s="63" t="s">
        <v>336</v>
      </c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5"/>
    </row>
    <row r="16" spans="2:94" x14ac:dyDescent="0.25">
      <c r="B16" s="99" t="str">
        <f>IF(ISBLANK(Staff!B18),"",Staff!B18)</f>
        <v>Intern13</v>
      </c>
      <c r="C16" s="63" t="s">
        <v>324</v>
      </c>
      <c r="D16" s="63" t="s">
        <v>141</v>
      </c>
      <c r="E16" s="63" t="s">
        <v>336</v>
      </c>
      <c r="F16" s="63" t="s">
        <v>336</v>
      </c>
      <c r="G16" s="63" t="s">
        <v>324</v>
      </c>
      <c r="H16" s="63" t="s">
        <v>141</v>
      </c>
      <c r="I16" s="63" t="s">
        <v>149</v>
      </c>
      <c r="J16" s="63" t="s">
        <v>324</v>
      </c>
      <c r="K16" s="63" t="s">
        <v>141</v>
      </c>
      <c r="L16" s="63" t="s">
        <v>336</v>
      </c>
      <c r="M16" s="63" t="s">
        <v>336</v>
      </c>
      <c r="N16" s="63" t="s">
        <v>324</v>
      </c>
      <c r="O16" s="63" t="s">
        <v>141</v>
      </c>
      <c r="P16" s="63" t="s">
        <v>149</v>
      </c>
      <c r="Q16" s="63" t="s">
        <v>184</v>
      </c>
      <c r="R16" s="63" t="s">
        <v>336</v>
      </c>
      <c r="S16" s="63" t="s">
        <v>336</v>
      </c>
      <c r="T16" s="63" t="s">
        <v>336</v>
      </c>
      <c r="U16" s="63" t="s">
        <v>324</v>
      </c>
      <c r="V16" s="63" t="s">
        <v>141</v>
      </c>
      <c r="W16" s="63" t="s">
        <v>149</v>
      </c>
      <c r="X16" s="63" t="s">
        <v>184</v>
      </c>
      <c r="Y16" s="63" t="s">
        <v>324</v>
      </c>
      <c r="Z16" s="63" t="s">
        <v>141</v>
      </c>
      <c r="AA16" s="63" t="s">
        <v>27</v>
      </c>
      <c r="AB16" s="63" t="s">
        <v>27</v>
      </c>
      <c r="AC16" s="63" t="s">
        <v>336</v>
      </c>
      <c r="AD16" s="63" t="s">
        <v>324</v>
      </c>
      <c r="AE16" s="63" t="s">
        <v>141</v>
      </c>
      <c r="AF16" s="63" t="s">
        <v>336</v>
      </c>
      <c r="AG16" s="63" t="s">
        <v>336</v>
      </c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5"/>
    </row>
    <row r="17" spans="2:94" x14ac:dyDescent="0.25">
      <c r="B17" s="99" t="str">
        <f>IF(ISBLANK(Staff!B19),"",Staff!B19)</f>
        <v>Intern14</v>
      </c>
      <c r="C17" s="63" t="s">
        <v>184</v>
      </c>
      <c r="D17" s="63" t="s">
        <v>336</v>
      </c>
      <c r="E17" s="63" t="s">
        <v>336</v>
      </c>
      <c r="F17" s="63" t="s">
        <v>103</v>
      </c>
      <c r="G17" s="63" t="s">
        <v>334</v>
      </c>
      <c r="H17" s="63" t="s">
        <v>141</v>
      </c>
      <c r="I17" s="63" t="s">
        <v>149</v>
      </c>
      <c r="J17" s="63" t="s">
        <v>335</v>
      </c>
      <c r="K17" s="63" t="s">
        <v>141</v>
      </c>
      <c r="L17" s="63" t="s">
        <v>336</v>
      </c>
      <c r="M17" s="63" t="s">
        <v>336</v>
      </c>
      <c r="N17" s="63" t="s">
        <v>336</v>
      </c>
      <c r="O17" s="63" t="s">
        <v>336</v>
      </c>
      <c r="P17" s="63" t="s">
        <v>324</v>
      </c>
      <c r="Q17" s="63" t="s">
        <v>141</v>
      </c>
      <c r="R17" s="63" t="s">
        <v>336</v>
      </c>
      <c r="S17" s="63" t="s">
        <v>336</v>
      </c>
      <c r="T17" s="63" t="s">
        <v>333</v>
      </c>
      <c r="U17" s="63" t="s">
        <v>141</v>
      </c>
      <c r="V17" s="63" t="s">
        <v>336</v>
      </c>
      <c r="W17" s="63" t="s">
        <v>149</v>
      </c>
      <c r="X17" s="63" t="s">
        <v>334</v>
      </c>
      <c r="Y17" s="63" t="s">
        <v>141</v>
      </c>
      <c r="Z17" s="63" t="s">
        <v>336</v>
      </c>
      <c r="AA17" s="63" t="s">
        <v>27</v>
      </c>
      <c r="AB17" s="63" t="s">
        <v>27</v>
      </c>
      <c r="AC17" s="63" t="s">
        <v>331</v>
      </c>
      <c r="AD17" s="63" t="s">
        <v>141</v>
      </c>
      <c r="AE17" s="63" t="s">
        <v>184</v>
      </c>
      <c r="AF17" s="63" t="s">
        <v>331</v>
      </c>
      <c r="AG17" s="63" t="s">
        <v>141</v>
      </c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5"/>
    </row>
    <row r="18" spans="2:94" x14ac:dyDescent="0.25">
      <c r="B18" s="99" t="str">
        <f>IF(ISBLANK(Staff!B20),"",Staff!B20)</f>
        <v>Intern15</v>
      </c>
      <c r="C18" s="63" t="s">
        <v>141</v>
      </c>
      <c r="D18" s="63" t="s">
        <v>336</v>
      </c>
      <c r="E18" s="63" t="s">
        <v>336</v>
      </c>
      <c r="F18" s="63" t="s">
        <v>324</v>
      </c>
      <c r="G18" s="63" t="s">
        <v>141</v>
      </c>
      <c r="H18" s="63" t="s">
        <v>336</v>
      </c>
      <c r="I18" s="63" t="s">
        <v>149</v>
      </c>
      <c r="J18" s="63" t="s">
        <v>184</v>
      </c>
      <c r="K18" s="63" t="s">
        <v>333</v>
      </c>
      <c r="L18" s="63" t="s">
        <v>141</v>
      </c>
      <c r="M18" s="63" t="s">
        <v>336</v>
      </c>
      <c r="N18" s="63" t="s">
        <v>333</v>
      </c>
      <c r="O18" s="63" t="s">
        <v>141</v>
      </c>
      <c r="P18" s="63" t="s">
        <v>149</v>
      </c>
      <c r="Q18" s="63" t="s">
        <v>184</v>
      </c>
      <c r="R18" s="63" t="s">
        <v>336</v>
      </c>
      <c r="S18" s="63" t="s">
        <v>336</v>
      </c>
      <c r="T18" s="63" t="s">
        <v>331</v>
      </c>
      <c r="U18" s="63" t="s">
        <v>141</v>
      </c>
      <c r="V18" s="63" t="s">
        <v>336</v>
      </c>
      <c r="W18" s="63" t="s">
        <v>334</v>
      </c>
      <c r="X18" s="63" t="s">
        <v>141</v>
      </c>
      <c r="Y18" s="63" t="s">
        <v>336</v>
      </c>
      <c r="Z18" s="63" t="s">
        <v>336</v>
      </c>
      <c r="AA18" s="63" t="s">
        <v>334</v>
      </c>
      <c r="AB18" s="63" t="s">
        <v>141</v>
      </c>
      <c r="AC18" s="63" t="s">
        <v>336</v>
      </c>
      <c r="AD18" s="63" t="s">
        <v>149</v>
      </c>
      <c r="AE18" s="63" t="s">
        <v>335</v>
      </c>
      <c r="AF18" s="63" t="s">
        <v>141</v>
      </c>
      <c r="AG18" s="63" t="s">
        <v>336</v>
      </c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5"/>
    </row>
    <row r="19" spans="2:94" x14ac:dyDescent="0.25">
      <c r="B19" s="99" t="str">
        <f>IF(ISBLANK(Staff!B21),"",Staff!B21)</f>
        <v>Intern16</v>
      </c>
      <c r="C19" s="63" t="s">
        <v>141</v>
      </c>
      <c r="D19" s="63" t="s">
        <v>336</v>
      </c>
      <c r="E19" s="63" t="s">
        <v>333</v>
      </c>
      <c r="F19" s="63" t="s">
        <v>141</v>
      </c>
      <c r="G19" s="63" t="s">
        <v>336</v>
      </c>
      <c r="H19" s="63" t="s">
        <v>336</v>
      </c>
      <c r="I19" s="63" t="s">
        <v>324</v>
      </c>
      <c r="J19" s="63" t="s">
        <v>141</v>
      </c>
      <c r="K19" s="63" t="s">
        <v>336</v>
      </c>
      <c r="L19" s="63" t="s">
        <v>336</v>
      </c>
      <c r="M19" s="63" t="s">
        <v>336</v>
      </c>
      <c r="N19" s="63" t="s">
        <v>331</v>
      </c>
      <c r="O19" s="63" t="s">
        <v>141</v>
      </c>
      <c r="P19" s="63" t="s">
        <v>149</v>
      </c>
      <c r="Q19" s="63" t="s">
        <v>334</v>
      </c>
      <c r="R19" s="63" t="s">
        <v>141</v>
      </c>
      <c r="S19" s="63" t="s">
        <v>336</v>
      </c>
      <c r="T19" s="63" t="s">
        <v>336</v>
      </c>
      <c r="U19" s="63" t="s">
        <v>336</v>
      </c>
      <c r="V19" s="63" t="s">
        <v>336</v>
      </c>
      <c r="W19" s="63" t="s">
        <v>149</v>
      </c>
      <c r="X19" s="63" t="s">
        <v>331</v>
      </c>
      <c r="Y19" s="63" t="s">
        <v>141</v>
      </c>
      <c r="Z19" s="63" t="s">
        <v>336</v>
      </c>
      <c r="AA19" s="63" t="s">
        <v>27</v>
      </c>
      <c r="AB19" s="63" t="s">
        <v>27</v>
      </c>
      <c r="AC19" s="63" t="s">
        <v>334</v>
      </c>
      <c r="AD19" s="63" t="s">
        <v>141</v>
      </c>
      <c r="AE19" s="63" t="s">
        <v>184</v>
      </c>
      <c r="AF19" s="63" t="s">
        <v>336</v>
      </c>
      <c r="AG19" s="63" t="s">
        <v>336</v>
      </c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5"/>
    </row>
    <row r="20" spans="2:94" x14ac:dyDescent="0.25">
      <c r="B20" s="99" t="str">
        <f>IF(ISBLANK(Staff!B22),"",Staff!B22)</f>
        <v>Intern17</v>
      </c>
      <c r="C20" s="63" t="s">
        <v>334</v>
      </c>
      <c r="D20" s="63" t="s">
        <v>141</v>
      </c>
      <c r="E20" s="63" t="s">
        <v>336</v>
      </c>
      <c r="F20" s="63" t="s">
        <v>333</v>
      </c>
      <c r="G20" s="63" t="s">
        <v>141</v>
      </c>
      <c r="H20" s="63" t="s">
        <v>336</v>
      </c>
      <c r="I20" s="63" t="s">
        <v>149</v>
      </c>
      <c r="J20" s="63" t="s">
        <v>184</v>
      </c>
      <c r="K20" s="63" t="s">
        <v>336</v>
      </c>
      <c r="L20" s="63" t="s">
        <v>334</v>
      </c>
      <c r="M20" s="63" t="s">
        <v>141</v>
      </c>
      <c r="N20" s="63" t="s">
        <v>336</v>
      </c>
      <c r="O20" s="63" t="s">
        <v>336</v>
      </c>
      <c r="P20" s="63" t="s">
        <v>149</v>
      </c>
      <c r="Q20" s="63" t="s">
        <v>184</v>
      </c>
      <c r="R20" s="63" t="s">
        <v>333</v>
      </c>
      <c r="S20" s="63" t="s">
        <v>141</v>
      </c>
      <c r="T20" s="63" t="s">
        <v>336</v>
      </c>
      <c r="U20" s="63" t="s">
        <v>336</v>
      </c>
      <c r="V20" s="63" t="s">
        <v>324</v>
      </c>
      <c r="W20" s="63" t="s">
        <v>141</v>
      </c>
      <c r="X20" s="63" t="s">
        <v>184</v>
      </c>
      <c r="Y20" s="63" t="s">
        <v>336</v>
      </c>
      <c r="Z20" s="63" t="s">
        <v>336</v>
      </c>
      <c r="AA20" s="63" t="s">
        <v>331</v>
      </c>
      <c r="AB20" s="63" t="s">
        <v>141</v>
      </c>
      <c r="AC20" s="63" t="s">
        <v>336</v>
      </c>
      <c r="AD20" s="63" t="s">
        <v>335</v>
      </c>
      <c r="AE20" s="63" t="s">
        <v>141</v>
      </c>
      <c r="AF20" s="63" t="s">
        <v>336</v>
      </c>
      <c r="AG20" s="63" t="s">
        <v>336</v>
      </c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5"/>
    </row>
    <row r="21" spans="2:94" x14ac:dyDescent="0.25">
      <c r="B21" s="99" t="str">
        <f>IF(ISBLANK(Staff!B23),"",Staff!B23)</f>
        <v>Intern18</v>
      </c>
      <c r="C21" s="63" t="s">
        <v>184</v>
      </c>
      <c r="D21" s="63" t="s">
        <v>336</v>
      </c>
      <c r="E21" s="63" t="s">
        <v>324</v>
      </c>
      <c r="F21" s="63" t="s">
        <v>141</v>
      </c>
      <c r="G21" s="63" t="s">
        <v>336</v>
      </c>
      <c r="H21" s="63" t="s">
        <v>103</v>
      </c>
      <c r="I21" s="63" t="s">
        <v>149</v>
      </c>
      <c r="J21" s="63" t="s">
        <v>184</v>
      </c>
      <c r="K21" s="63" t="s">
        <v>324</v>
      </c>
      <c r="L21" s="63" t="s">
        <v>141</v>
      </c>
      <c r="M21" s="63" t="s">
        <v>336</v>
      </c>
      <c r="N21" s="63" t="s">
        <v>336</v>
      </c>
      <c r="O21" s="63" t="s">
        <v>324</v>
      </c>
      <c r="P21" s="63" t="s">
        <v>141</v>
      </c>
      <c r="Q21" s="63" t="s">
        <v>184</v>
      </c>
      <c r="R21" s="63" t="s">
        <v>324</v>
      </c>
      <c r="S21" s="63" t="s">
        <v>141</v>
      </c>
      <c r="T21" s="63" t="s">
        <v>103</v>
      </c>
      <c r="U21" s="63" t="s">
        <v>336</v>
      </c>
      <c r="V21" s="63" t="s">
        <v>336</v>
      </c>
      <c r="W21" s="63" t="s">
        <v>324</v>
      </c>
      <c r="X21" s="63" t="s">
        <v>141</v>
      </c>
      <c r="Y21" s="63" t="s">
        <v>336</v>
      </c>
      <c r="Z21" s="63" t="s">
        <v>336</v>
      </c>
      <c r="AA21" s="63" t="s">
        <v>324</v>
      </c>
      <c r="AB21" s="63" t="s">
        <v>141</v>
      </c>
      <c r="AC21" s="63" t="s">
        <v>336</v>
      </c>
      <c r="AD21" s="63" t="s">
        <v>149</v>
      </c>
      <c r="AE21" s="63" t="s">
        <v>324</v>
      </c>
      <c r="AF21" s="63" t="s">
        <v>141</v>
      </c>
      <c r="AG21" s="63" t="s">
        <v>336</v>
      </c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5"/>
    </row>
    <row r="22" spans="2:94" x14ac:dyDescent="0.25">
      <c r="B22" s="99" t="str">
        <f>IF(ISBLANK(Staff!B24),"",Staff!B24)</f>
        <v>Intern19</v>
      </c>
      <c r="C22" s="63" t="s">
        <v>184</v>
      </c>
      <c r="D22" s="63" t="s">
        <v>334</v>
      </c>
      <c r="E22" s="63" t="s">
        <v>141</v>
      </c>
      <c r="F22" s="63" t="s">
        <v>336</v>
      </c>
      <c r="G22" s="63" t="s">
        <v>333</v>
      </c>
      <c r="H22" s="63" t="s">
        <v>141</v>
      </c>
      <c r="I22" s="63" t="s">
        <v>149</v>
      </c>
      <c r="J22" s="63" t="s">
        <v>184</v>
      </c>
      <c r="K22" s="63" t="s">
        <v>331</v>
      </c>
      <c r="L22" s="63" t="s">
        <v>141</v>
      </c>
      <c r="M22" s="63" t="s">
        <v>336</v>
      </c>
      <c r="N22" s="63" t="s">
        <v>336</v>
      </c>
      <c r="O22" s="63" t="s">
        <v>336</v>
      </c>
      <c r="P22" s="63" t="s">
        <v>149</v>
      </c>
      <c r="Q22" s="63" t="s">
        <v>335</v>
      </c>
      <c r="R22" s="63" t="s">
        <v>103</v>
      </c>
      <c r="S22" s="63" t="s">
        <v>103</v>
      </c>
      <c r="T22" s="63" t="s">
        <v>103</v>
      </c>
      <c r="U22" s="63" t="s">
        <v>336</v>
      </c>
      <c r="V22" s="63" t="s">
        <v>334</v>
      </c>
      <c r="W22" s="63" t="s">
        <v>141</v>
      </c>
      <c r="X22" s="63" t="s">
        <v>184</v>
      </c>
      <c r="Y22" s="63" t="s">
        <v>336</v>
      </c>
      <c r="Z22" s="63" t="s">
        <v>324</v>
      </c>
      <c r="AA22" s="63" t="s">
        <v>141</v>
      </c>
      <c r="AB22" s="63" t="s">
        <v>27</v>
      </c>
      <c r="AC22" s="63" t="s">
        <v>336</v>
      </c>
      <c r="AD22" s="63" t="s">
        <v>149</v>
      </c>
      <c r="AE22" s="63" t="s">
        <v>331</v>
      </c>
      <c r="AF22" s="63" t="s">
        <v>141</v>
      </c>
      <c r="AG22" s="63" t="s">
        <v>336</v>
      </c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5"/>
    </row>
    <row r="23" spans="2:94" x14ac:dyDescent="0.25">
      <c r="B23" s="99" t="str">
        <f>IF(ISBLANK(Staff!B25),"",Staff!B25)</f>
        <v/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5"/>
    </row>
    <row r="24" spans="2:94" x14ac:dyDescent="0.25">
      <c r="B24" s="99" t="str">
        <f>IF(ISBLANK(Staff!B26),"",Staff!B26)</f>
        <v/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5"/>
    </row>
    <row r="25" spans="2:94" x14ac:dyDescent="0.25">
      <c r="B25" s="99" t="str">
        <f>IF(ISBLANK(Staff!B27),"",Staff!B27)</f>
        <v/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5"/>
    </row>
    <row r="26" spans="2:94" x14ac:dyDescent="0.25">
      <c r="B26" s="99" t="str">
        <f>IF(ISBLANK(Staff!B28),"",Staff!B28)</f>
        <v/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5"/>
    </row>
    <row r="27" spans="2:94" x14ac:dyDescent="0.25">
      <c r="B27" s="99" t="str">
        <f>IF(ISBLANK(Staff!B29),"",Staff!B29)</f>
        <v/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5"/>
    </row>
    <row r="28" spans="2:94" x14ac:dyDescent="0.25">
      <c r="B28" s="99" t="str">
        <f>IF(ISBLANK(Staff!B30),"",Staff!B30)</f>
        <v/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5"/>
    </row>
    <row r="29" spans="2:94" x14ac:dyDescent="0.25">
      <c r="B29" s="99" t="str">
        <f>IF(ISBLANK(Staff!B31),"",Staff!B31)</f>
        <v/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5"/>
    </row>
    <row r="30" spans="2:94" x14ac:dyDescent="0.25">
      <c r="B30" s="99" t="str">
        <f>IF(ISBLANK(Staff!B32),"",Staff!B32)</f>
        <v/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5"/>
    </row>
    <row r="31" spans="2:94" x14ac:dyDescent="0.25">
      <c r="B31" s="99" t="str">
        <f>IF(ISBLANK(Staff!B33),"",Staff!B33)</f>
        <v/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5"/>
    </row>
    <row r="32" spans="2:94" x14ac:dyDescent="0.25">
      <c r="B32" s="99" t="str">
        <f>IF(ISBLANK(Staff!B34),"",Staff!B34)</f>
        <v/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5"/>
    </row>
    <row r="33" spans="2:94" x14ac:dyDescent="0.25">
      <c r="B33" s="99" t="str">
        <f>IF(ISBLANK(Staff!B35),"",Staff!B35)</f>
        <v/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5"/>
    </row>
    <row r="34" spans="2:94" x14ac:dyDescent="0.25">
      <c r="B34" s="99" t="str">
        <f>IF(ISBLANK(Staff!B36),"",Staff!B36)</f>
        <v/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5"/>
    </row>
    <row r="35" spans="2:94" x14ac:dyDescent="0.25">
      <c r="B35" s="99" t="str">
        <f>IF(ISBLANK(Staff!B37),"",Staff!B37)</f>
        <v/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5"/>
    </row>
    <row r="36" spans="2:94" x14ac:dyDescent="0.25">
      <c r="B36" s="99" t="str">
        <f>IF(ISBLANK(Staff!B38),"",Staff!B38)</f>
        <v/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5"/>
    </row>
    <row r="37" spans="2:94" x14ac:dyDescent="0.25">
      <c r="B37" s="99" t="str">
        <f>IF(ISBLANK(Staff!B39),"",Staff!B39)</f>
        <v/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5"/>
    </row>
    <row r="38" spans="2:94" x14ac:dyDescent="0.25">
      <c r="B38" s="99" t="str">
        <f>IF(ISBLANK(Staff!B40),"",Staff!B40)</f>
        <v/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5"/>
    </row>
    <row r="39" spans="2:94" x14ac:dyDescent="0.25">
      <c r="B39" s="99" t="str">
        <f>IF(ISBLANK(Staff!B41),"",Staff!B41)</f>
        <v/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5"/>
    </row>
    <row r="40" spans="2:94" x14ac:dyDescent="0.25">
      <c r="B40" s="99" t="str">
        <f>IF(ISBLANK(Staff!B42),"",Staff!B42)</f>
        <v/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5"/>
    </row>
    <row r="41" spans="2:94" x14ac:dyDescent="0.25">
      <c r="B41" s="99" t="str">
        <f>IF(ISBLANK(Staff!B43),"",Staff!B43)</f>
        <v/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5"/>
    </row>
    <row r="42" spans="2:94" x14ac:dyDescent="0.25">
      <c r="B42" s="99" t="str">
        <f>IF(ISBLANK(Staff!B44),"",Staff!B44)</f>
        <v/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5"/>
    </row>
    <row r="43" spans="2:94" x14ac:dyDescent="0.25">
      <c r="B43" s="99" t="str">
        <f>IF(ISBLANK(Staff!B45),"",Staff!B45)</f>
        <v/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5"/>
    </row>
    <row r="44" spans="2:94" x14ac:dyDescent="0.25">
      <c r="B44" s="99" t="str">
        <f>IF(ISBLANK(Staff!B46),"",Staff!B46)</f>
        <v/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5"/>
    </row>
    <row r="45" spans="2:94" x14ac:dyDescent="0.25">
      <c r="B45" s="99" t="str">
        <f>IF(ISBLANK(Staff!B47),"",Staff!B47)</f>
        <v/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5"/>
    </row>
    <row r="46" spans="2:94" x14ac:dyDescent="0.25">
      <c r="B46" s="99" t="str">
        <f>IF(ISBLANK(Staff!B48),"",Staff!B48)</f>
        <v/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5"/>
    </row>
    <row r="47" spans="2:94" x14ac:dyDescent="0.25">
      <c r="B47" s="99" t="str">
        <f>IF(ISBLANK(Staff!B49),"",Staff!B49)</f>
        <v/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5"/>
    </row>
    <row r="48" spans="2:94" x14ac:dyDescent="0.25">
      <c r="B48" s="99" t="str">
        <f>IF(ISBLANK(Staff!B50),"",Staff!B50)</f>
        <v/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5"/>
    </row>
    <row r="49" spans="2:94" x14ac:dyDescent="0.25">
      <c r="B49" s="99" t="str">
        <f>IF(ISBLANK(Staff!B51),"",Staff!B51)</f>
        <v/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5"/>
    </row>
    <row r="50" spans="2:94" x14ac:dyDescent="0.25">
      <c r="B50" s="99" t="str">
        <f>IF(ISBLANK(Staff!B52),"",Staff!B52)</f>
        <v/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5"/>
    </row>
    <row r="51" spans="2:94" x14ac:dyDescent="0.25">
      <c r="B51" s="99" t="str">
        <f>IF(ISBLANK(Staff!B53),"",Staff!B53)</f>
        <v/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5"/>
    </row>
    <row r="52" spans="2:94" x14ac:dyDescent="0.25">
      <c r="B52" s="99" t="str">
        <f>IF(ISBLANK(Staff!B54),"",Staff!B54)</f>
        <v/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5"/>
    </row>
    <row r="53" spans="2:94" x14ac:dyDescent="0.25">
      <c r="B53" s="99" t="str">
        <f>IF(ISBLANK(Staff!B55),"",Staff!B55)</f>
        <v/>
      </c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5"/>
    </row>
    <row r="54" spans="2:94" x14ac:dyDescent="0.25">
      <c r="B54" s="99" t="str">
        <f>IF(ISBLANK(Staff!B56),"",Staff!B56)</f>
        <v/>
      </c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5"/>
    </row>
    <row r="55" spans="2:94" x14ac:dyDescent="0.25">
      <c r="B55" s="99" t="str">
        <f>IF(ISBLANK(Staff!B57),"",Staff!B57)</f>
        <v/>
      </c>
      <c r="C55" s="63"/>
      <c r="D55" s="63"/>
      <c r="E55" s="63"/>
      <c r="F55" s="63"/>
      <c r="G55" s="64"/>
      <c r="H55" s="64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5"/>
    </row>
    <row r="56" spans="2:94" x14ac:dyDescent="0.25">
      <c r="B56" s="99" t="str">
        <f>IF(ISBLANK(Staff!B58),"",Staff!B58)</f>
        <v/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5"/>
    </row>
    <row r="57" spans="2:94" x14ac:dyDescent="0.25">
      <c r="B57" s="99" t="str">
        <f>IF(ISBLANK(Staff!B59),"",Staff!B59)</f>
        <v/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5"/>
    </row>
    <row r="58" spans="2:94" x14ac:dyDescent="0.25">
      <c r="B58" s="99" t="str">
        <f>IF(ISBLANK(Staff!B60),"",Staff!B60)</f>
        <v/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5"/>
    </row>
    <row r="59" spans="2:94" x14ac:dyDescent="0.25">
      <c r="B59" s="99" t="str">
        <f>IF(ISBLANK(Staff!B61),"",Staff!B61)</f>
        <v/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5"/>
    </row>
    <row r="60" spans="2:94" x14ac:dyDescent="0.25">
      <c r="B60" s="99" t="str">
        <f>IF(ISBLANK(Staff!B62),"",Staff!B62)</f>
        <v/>
      </c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5"/>
    </row>
    <row r="61" spans="2:94" x14ac:dyDescent="0.25">
      <c r="B61" s="99" t="str">
        <f>IF(ISBLANK(Staff!B63),"",Staff!B63)</f>
        <v/>
      </c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5"/>
    </row>
    <row r="62" spans="2:94" x14ac:dyDescent="0.25">
      <c r="B62" s="99" t="str">
        <f>IF(ISBLANK(Staff!B64),"",Staff!B64)</f>
        <v/>
      </c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5"/>
    </row>
    <row r="63" spans="2:94" x14ac:dyDescent="0.25">
      <c r="B63" s="99" t="str">
        <f>IF(ISBLANK(Staff!B65),"",Staff!B65)</f>
        <v/>
      </c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5"/>
    </row>
    <row r="64" spans="2:94" x14ac:dyDescent="0.25">
      <c r="B64" s="99" t="str">
        <f>IF(ISBLANK(Staff!B66),"",Staff!B66)</f>
        <v/>
      </c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5"/>
    </row>
    <row r="65" spans="2:94" x14ac:dyDescent="0.25">
      <c r="B65" s="99" t="str">
        <f>IF(ISBLANK(Staff!B67),"",Staff!B67)</f>
        <v/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5"/>
    </row>
    <row r="66" spans="2:94" x14ac:dyDescent="0.25">
      <c r="B66" s="99" t="str">
        <f>IF(ISBLANK(Staff!B68),"",Staff!B68)</f>
        <v/>
      </c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5"/>
    </row>
    <row r="67" spans="2:94" x14ac:dyDescent="0.25">
      <c r="B67" s="99" t="str">
        <f>IF(ISBLANK(Staff!B69),"",Staff!B69)</f>
        <v/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5"/>
    </row>
    <row r="68" spans="2:94" x14ac:dyDescent="0.25">
      <c r="B68" s="99" t="str">
        <f>IF(ISBLANK(Staff!B70),"",Staff!B70)</f>
        <v/>
      </c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5"/>
    </row>
    <row r="69" spans="2:94" x14ac:dyDescent="0.25">
      <c r="B69" s="99" t="str">
        <f>IF(ISBLANK(Staff!B71),"",Staff!B71)</f>
        <v/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5"/>
    </row>
    <row r="70" spans="2:94" x14ac:dyDescent="0.25">
      <c r="B70" s="99" t="str">
        <f>IF(ISBLANK(Staff!B72),"",Staff!B72)</f>
        <v/>
      </c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5"/>
    </row>
    <row r="71" spans="2:94" x14ac:dyDescent="0.25">
      <c r="B71" s="99" t="str">
        <f>IF(ISBLANK(Staff!B73),"",Staff!B73)</f>
        <v/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5"/>
    </row>
    <row r="72" spans="2:94" ht="16.5" thickBot="1" x14ac:dyDescent="0.3">
      <c r="B72" s="100" t="str">
        <f>IF(ISBLANK(Staff!B74),"",Staff!B74)</f>
        <v/>
      </c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  <c r="BQ72" s="66"/>
      <c r="BR72" s="66"/>
      <c r="BS72" s="66"/>
      <c r="BT72" s="66"/>
      <c r="BU72" s="66"/>
      <c r="BV72" s="66"/>
      <c r="BW72" s="66"/>
      <c r="BX72" s="66"/>
      <c r="BY72" s="66"/>
      <c r="BZ72" s="66"/>
      <c r="CA72" s="66"/>
      <c r="CB72" s="66"/>
      <c r="CC72" s="66"/>
      <c r="CD72" s="66"/>
      <c r="CE72" s="66"/>
      <c r="CF72" s="66"/>
      <c r="CG72" s="66"/>
      <c r="CH72" s="66"/>
      <c r="CI72" s="66"/>
      <c r="CJ72" s="66"/>
      <c r="CK72" s="66"/>
      <c r="CL72" s="66"/>
      <c r="CM72" s="66"/>
      <c r="CN72" s="66"/>
      <c r="CO72" s="66"/>
      <c r="CP72" s="67"/>
    </row>
    <row r="73" spans="2:94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</sheetData>
  <phoneticPr fontId="1" type="noConversion"/>
  <conditionalFormatting sqref="C2:CP2">
    <cfRule type="containsText" dxfId="12" priority="1" operator="containsText" text="Sun">
      <formula>NOT(ISERROR(SEARCH("Sun",C2)))</formula>
    </cfRule>
    <cfRule type="cellIs" dxfId="11" priority="2" operator="equal">
      <formula>"Sat"</formula>
    </cfRule>
    <cfRule type="cellIs" dxfId="10" priority="3" operator="equal">
      <formula>"SH"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AF95"/>
  <sheetViews>
    <sheetView zoomScale="80" zoomScaleNormal="80" workbookViewId="0">
      <pane xSplit="2" topLeftCell="C1" activePane="topRight" state="frozen"/>
      <selection pane="topRight" activeCell="I33" sqref="I33"/>
    </sheetView>
  </sheetViews>
  <sheetFormatPr defaultRowHeight="15.75" x14ac:dyDescent="0.25"/>
  <cols>
    <col min="1" max="1" width="8.42578125" style="1" customWidth="1"/>
    <col min="2" max="2" width="24" style="1" customWidth="1"/>
    <col min="3" max="11" width="13.42578125" style="1" customWidth="1"/>
    <col min="12" max="12" width="13.42578125" style="2" customWidth="1"/>
    <col min="13" max="32" width="13.42578125" style="1" customWidth="1"/>
    <col min="33" max="41" width="6.85546875" style="1" customWidth="1"/>
    <col min="42" max="42" width="9.85546875" style="1" customWidth="1"/>
    <col min="43" max="16384" width="9.140625" style="1"/>
  </cols>
  <sheetData>
    <row r="1" spans="2:32" ht="21.75" thickBot="1" x14ac:dyDescent="0.4">
      <c r="B1" s="31" t="s">
        <v>300</v>
      </c>
      <c r="G1" s="149"/>
      <c r="I1" s="148"/>
      <c r="L1" s="149"/>
    </row>
    <row r="2" spans="2:32" ht="16.5" hidden="1" thickBot="1" x14ac:dyDescent="0.3">
      <c r="B2" s="70"/>
      <c r="C2" s="56">
        <v>0</v>
      </c>
      <c r="D2" s="56">
        <v>1</v>
      </c>
      <c r="E2" s="56">
        <v>2</v>
      </c>
      <c r="F2" s="56">
        <v>3</v>
      </c>
      <c r="G2" s="56">
        <v>4</v>
      </c>
      <c r="H2" s="56">
        <v>5</v>
      </c>
      <c r="I2" s="56">
        <v>6</v>
      </c>
      <c r="J2" s="56">
        <v>7</v>
      </c>
      <c r="K2" s="56">
        <v>8</v>
      </c>
      <c r="L2" s="56">
        <v>9</v>
      </c>
      <c r="M2" s="56">
        <v>10</v>
      </c>
      <c r="N2" s="56">
        <v>11</v>
      </c>
      <c r="O2" s="56">
        <v>12</v>
      </c>
      <c r="P2" s="56">
        <v>13</v>
      </c>
      <c r="Q2" s="56">
        <v>14</v>
      </c>
      <c r="R2" s="56">
        <v>15</v>
      </c>
      <c r="S2" s="56">
        <v>16</v>
      </c>
      <c r="T2" s="56">
        <v>17</v>
      </c>
      <c r="U2" s="56">
        <v>18</v>
      </c>
      <c r="V2" s="56">
        <v>19</v>
      </c>
      <c r="W2" s="56">
        <v>20</v>
      </c>
      <c r="X2" s="56">
        <v>21</v>
      </c>
      <c r="Y2" s="56">
        <v>22</v>
      </c>
      <c r="Z2" s="56">
        <v>23</v>
      </c>
      <c r="AA2" s="56">
        <v>24</v>
      </c>
      <c r="AB2" s="56">
        <v>25</v>
      </c>
      <c r="AC2" s="56">
        <v>26</v>
      </c>
      <c r="AD2" s="56">
        <v>27</v>
      </c>
      <c r="AE2" s="56">
        <v>28</v>
      </c>
      <c r="AF2" s="56">
        <v>29</v>
      </c>
    </row>
    <row r="3" spans="2:32" ht="19.5" customHeight="1" x14ac:dyDescent="0.25">
      <c r="B3" s="70" t="s">
        <v>301</v>
      </c>
      <c r="C3" s="162" t="str">
        <f ca="1">IF(ISBLANK(OFFSET(Duty!$B$5,C2,0)),"",OFFSET(Duty!$B$5,C2,0))</f>
        <v>H1</v>
      </c>
      <c r="D3" s="162" t="str">
        <f ca="1">IF(ISBLANK(OFFSET(Duty!$B$5,D2,0)),"",OFFSET(Duty!$B$5,D2,0))</f>
        <v>H2</v>
      </c>
      <c r="E3" s="162" t="str">
        <f ca="1">IF(ISBLANK(OFFSET(Duty!$B$5,E2,0)),"",OFFSET(Duty!$B$5,E2,0))</f>
        <v>H3</v>
      </c>
      <c r="F3" s="162" t="str">
        <f ca="1">IF(ISBLANK(OFFSET(Duty!$B$5,F2,0)),"",OFFSET(Duty!$B$5,F2,0))</f>
        <v>H4</v>
      </c>
      <c r="G3" s="162" t="str">
        <f ca="1">IF(ISBLANK(OFFSET(Duty!$B$5,G2,0)),"",OFFSET(Duty!$B$5,G2,0))</f>
        <v>H5</v>
      </c>
      <c r="H3" s="162" t="str">
        <f ca="1">IF(ISBLANK(OFFSET(Duty!$B$5,H2,0)),"",OFFSET(Duty!$B$5,H2,0))</f>
        <v/>
      </c>
      <c r="I3" s="162" t="str">
        <f ca="1">IF(ISBLANK(OFFSET(Duty!$B$5,I2,0)),"",OFFSET(Duty!$B$5,I2,0))</f>
        <v/>
      </c>
      <c r="J3" s="46" t="str">
        <f ca="1">IF(ISBLANK(OFFSET(Duty!$B$5,J2,0)),"",OFFSET(Duty!$B$5,J2,0))</f>
        <v/>
      </c>
      <c r="K3" s="46" t="str">
        <f ca="1">IF(ISBLANK(OFFSET(Duty!$B$5,K2,0)),"",OFFSET(Duty!$B$5,K2,0))</f>
        <v/>
      </c>
      <c r="L3" s="46" t="str">
        <f ca="1">IF(ISBLANK(OFFSET(Duty!$B$5,L2,0)),"",OFFSET(Duty!$B$5,L2,0))</f>
        <v/>
      </c>
      <c r="M3" s="46" t="str">
        <f ca="1">IF(ISBLANK(OFFSET(Duty!$B$5,M2,0)),"",OFFSET(Duty!$B$5,M2,0))</f>
        <v/>
      </c>
      <c r="N3" s="46" t="str">
        <f ca="1">IF(ISBLANK(OFFSET(Duty!$B$5,N2,0)),"",OFFSET(Duty!$B$5,N2,0))</f>
        <v/>
      </c>
      <c r="O3" s="46" t="str">
        <f ca="1">IF(ISBLANK(OFFSET(Duty!$B$5,O2,0)),"",OFFSET(Duty!$B$5,O2,0))</f>
        <v/>
      </c>
      <c r="P3" s="46" t="str">
        <f ca="1">IF(ISBLANK(OFFSET(Duty!$B$5,P2,0)),"",OFFSET(Duty!$B$5,P2,0))</f>
        <v/>
      </c>
      <c r="Q3" s="46" t="str">
        <f ca="1">IF(ISBLANK(OFFSET(Duty!$B$5,Q2,0)),"",OFFSET(Duty!$B$5,Q2,0))</f>
        <v/>
      </c>
      <c r="R3" s="46" t="str">
        <f ca="1">IF(ISBLANK(OFFSET(Duty!$B$5,R2,0)),"",OFFSET(Duty!$B$5,R2,0))</f>
        <v/>
      </c>
      <c r="S3" s="46" t="str">
        <f ca="1">IF(ISBLANK(OFFSET(Duty!$B$5,S2,0)),"",OFFSET(Duty!$B$5,S2,0))</f>
        <v/>
      </c>
      <c r="T3" s="46" t="str">
        <f ca="1">IF(ISBLANK(OFFSET(Duty!$B$5,T2,0)),"",OFFSET(Duty!$B$5,T2,0))</f>
        <v/>
      </c>
      <c r="U3" s="46" t="str">
        <f ca="1">IF(ISBLANK(OFFSET(Duty!$B$5,U2,0)),"",OFFSET(Duty!$B$5,U2,0))</f>
        <v/>
      </c>
      <c r="V3" s="46" t="str">
        <f ca="1">IF(ISBLANK(OFFSET(Duty!$B$5,V2,0)),"",OFFSET(Duty!$B$5,V2,0))</f>
        <v/>
      </c>
      <c r="W3" s="46" t="str">
        <f ca="1">IF(ISBLANK(OFFSET(Duty!$B$5,W2,0)),"",OFFSET(Duty!$B$5,W2,0))</f>
        <v/>
      </c>
      <c r="X3" s="46" t="str">
        <f ca="1">IF(ISBLANK(OFFSET(Duty!$B$5,X2,0)),"",OFFSET(Duty!$B$5,X2,0))</f>
        <v/>
      </c>
      <c r="Y3" s="46" t="str">
        <f ca="1">IF(ISBLANK(OFFSET(Duty!$B$5,Y2,0)),"",OFFSET(Duty!$B$5,Y2,0))</f>
        <v/>
      </c>
      <c r="Z3" s="46" t="str">
        <f ca="1">IF(ISBLANK(OFFSET(Duty!$B$5,Z2,0)),"",OFFSET(Duty!$B$5,Z2,0))</f>
        <v/>
      </c>
      <c r="AA3" s="46" t="str">
        <f ca="1">IF(ISBLANK(OFFSET(Duty!$B$5,AA2,0)),"",OFFSET(Duty!$B$5,AA2,0))</f>
        <v/>
      </c>
      <c r="AB3" s="46" t="str">
        <f ca="1">IF(ISBLANK(OFFSET(Duty!$B$5,AB2,0)),"",OFFSET(Duty!$B$5,AB2,0))</f>
        <v/>
      </c>
      <c r="AC3" s="46" t="str">
        <f ca="1">IF(ISBLANK(OFFSET(Duty!$B$5,AC2,0)),"",OFFSET(Duty!$B$5,AC2,0))</f>
        <v/>
      </c>
      <c r="AD3" s="46" t="str">
        <f ca="1">IF(ISBLANK(OFFSET(Duty!$B$5,AD2,0)),"",OFFSET(Duty!$B$5,AD2,0))</f>
        <v/>
      </c>
      <c r="AE3" s="46" t="str">
        <f ca="1">IF(ISBLANK(OFFSET(Duty!$B$5,AE2,0)),"",OFFSET(Duty!$B$5,AE2,0))</f>
        <v/>
      </c>
      <c r="AF3" s="46" t="str">
        <f ca="1">IF(ISBLANK(OFFSET(Duty!$B$5,AF2,0)),"",OFFSET(Duty!$B$5,AF2,0))</f>
        <v/>
      </c>
    </row>
    <row r="4" spans="2:32" x14ac:dyDescent="0.25">
      <c r="B4" s="174">
        <f>Period!$B$4</f>
        <v>45627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</row>
    <row r="5" spans="2:32" x14ac:dyDescent="0.25">
      <c r="B5" s="174">
        <f>IF(B4="","",IF(B4+1&gt;Period!$B$5,"",B4+1))</f>
        <v>45628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</row>
    <row r="6" spans="2:32" x14ac:dyDescent="0.25">
      <c r="B6" s="174">
        <f>IF(B5="","",IF(B5+1&gt;Period!$B$5,"",B5+1))</f>
        <v>45629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</row>
    <row r="7" spans="2:32" x14ac:dyDescent="0.25">
      <c r="B7" s="174">
        <f>IF(B6="","",IF(B6+1&gt;Period!$B$5,"",B6+1))</f>
        <v>45630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</row>
    <row r="8" spans="2:32" x14ac:dyDescent="0.25">
      <c r="B8" s="174">
        <f>IF(B7="","",IF(B7+1&gt;Period!$B$5,"",B7+1))</f>
        <v>45631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</row>
    <row r="9" spans="2:32" x14ac:dyDescent="0.25">
      <c r="B9" s="174">
        <f>IF(B8="","",IF(B8+1&gt;Period!$B$5,"",B8+1))</f>
        <v>45632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</row>
    <row r="10" spans="2:32" x14ac:dyDescent="0.25">
      <c r="B10" s="174">
        <f>IF(B9="","",IF(B9+1&gt;Period!$B$5,"",B9+1))</f>
        <v>45633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</row>
    <row r="11" spans="2:32" x14ac:dyDescent="0.25">
      <c r="B11" s="174">
        <f>IF(B10="","",IF(B10+1&gt;Period!$B$5,"",B10+1))</f>
        <v>45634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</row>
    <row r="12" spans="2:32" x14ac:dyDescent="0.25">
      <c r="B12" s="174">
        <f>IF(B11="","",IF(B11+1&gt;Period!$B$5,"",B11+1))</f>
        <v>45635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</row>
    <row r="13" spans="2:32" x14ac:dyDescent="0.25">
      <c r="B13" s="174">
        <f>IF(B12="","",IF(B12+1&gt;Period!$B$5,"",B12+1))</f>
        <v>45636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</row>
    <row r="14" spans="2:32" x14ac:dyDescent="0.25">
      <c r="B14" s="174">
        <f>IF(B13="","",IF(B13+1&gt;Period!$B$5,"",B13+1))</f>
        <v>45637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</row>
    <row r="15" spans="2:32" x14ac:dyDescent="0.25">
      <c r="B15" s="174">
        <f>IF(B14="","",IF(B14+1&gt;Period!$B$5,"",B14+1))</f>
        <v>45638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</row>
    <row r="16" spans="2:32" x14ac:dyDescent="0.25">
      <c r="B16" s="174">
        <f>IF(B15="","",IF(B15+1&gt;Period!$B$5,"",B15+1))</f>
        <v>45639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</row>
    <row r="17" spans="2:32" x14ac:dyDescent="0.25">
      <c r="B17" s="174">
        <f>IF(B16="","",IF(B16+1&gt;Period!$B$5,"",B16+1))</f>
        <v>45640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</row>
    <row r="18" spans="2:32" x14ac:dyDescent="0.25">
      <c r="B18" s="174">
        <f>IF(B17="","",IF(B17+1&gt;Period!$B$5,"",B17+1))</f>
        <v>45641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</row>
    <row r="19" spans="2:32" x14ac:dyDescent="0.25">
      <c r="B19" s="174">
        <f>IF(B18="","",IF(B18+1&gt;Period!$B$5,"",B18+1))</f>
        <v>45642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</row>
    <row r="20" spans="2:32" x14ac:dyDescent="0.25">
      <c r="B20" s="174">
        <f>IF(B19="","",IF(B19+1&gt;Period!$B$5,"",B19+1))</f>
        <v>45643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</row>
    <row r="21" spans="2:32" x14ac:dyDescent="0.25">
      <c r="B21" s="174">
        <f>IF(B20="","",IF(B20+1&gt;Period!$B$5,"",B20+1))</f>
        <v>45644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</row>
    <row r="22" spans="2:32" x14ac:dyDescent="0.25">
      <c r="B22" s="174">
        <f>IF(B21="","",IF(B21+1&gt;Period!$B$5,"",B21+1))</f>
        <v>45645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</row>
    <row r="23" spans="2:32" x14ac:dyDescent="0.25">
      <c r="B23" s="174">
        <f>IF(B22="","",IF(B22+1&gt;Period!$B$5,"",B22+1))</f>
        <v>45646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</row>
    <row r="24" spans="2:32" x14ac:dyDescent="0.25">
      <c r="B24" s="174">
        <f>IF(B23="","",IF(B23+1&gt;Period!$B$5,"",B23+1))</f>
        <v>45647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</row>
    <row r="25" spans="2:32" x14ac:dyDescent="0.25">
      <c r="B25" s="174">
        <f>IF(B24="","",IF(B24+1&gt;Period!$B$5,"",B24+1))</f>
        <v>45648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</row>
    <row r="26" spans="2:32" x14ac:dyDescent="0.25">
      <c r="B26" s="174">
        <f>IF(B25="","",IF(B25+1&gt;Period!$B$5,"",B25+1))</f>
        <v>45649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</row>
    <row r="27" spans="2:32" x14ac:dyDescent="0.25">
      <c r="B27" s="174">
        <f>IF(B26="","",IF(B26+1&gt;Period!$B$5,"",B26+1))</f>
        <v>45650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</row>
    <row r="28" spans="2:32" x14ac:dyDescent="0.25">
      <c r="B28" s="174">
        <f>IF(B27="","",IF(B27+1&gt;Period!$B$5,"",B27+1))</f>
        <v>45651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</row>
    <row r="29" spans="2:32" x14ac:dyDescent="0.25">
      <c r="B29" s="174">
        <f>IF(B28="","",IF(B28+1&gt;Period!$B$5,"",B28+1))</f>
        <v>45652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</row>
    <row r="30" spans="2:32" x14ac:dyDescent="0.25">
      <c r="B30" s="174">
        <f>IF(B29="","",IF(B29+1&gt;Period!$B$5,"",B29+1))</f>
        <v>45653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</row>
    <row r="31" spans="2:32" x14ac:dyDescent="0.25">
      <c r="B31" s="174">
        <f>IF(B30="","",IF(B30+1&gt;Period!$B$5,"",B30+1))</f>
        <v>45654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</row>
    <row r="32" spans="2:32" x14ac:dyDescent="0.25">
      <c r="B32" s="174">
        <f>IF(B31="","",IF(B31+1&gt;Period!$B$5,"",B31+1))</f>
        <v>45655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</row>
    <row r="33" spans="2:32" x14ac:dyDescent="0.25">
      <c r="B33" s="174">
        <f>IF(B32="","",IF(B32+1&gt;Period!$B$5,"",B32+1))</f>
        <v>45656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</row>
    <row r="34" spans="2:32" x14ac:dyDescent="0.25">
      <c r="B34" s="174">
        <f>IF(B33="","",IF(B33+1&gt;Period!$B$5,"",B33+1))</f>
        <v>45657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</row>
    <row r="35" spans="2:32" x14ac:dyDescent="0.25">
      <c r="B35" s="174" t="str">
        <f>IF(B34="","",IF(B34+1&gt;Period!$B$5,"",B34+1))</f>
        <v/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</row>
    <row r="36" spans="2:32" x14ac:dyDescent="0.25">
      <c r="B36" s="174" t="str">
        <f>IF(B35="","",IF(B35+1&gt;Period!$B$5,"",B35+1))</f>
        <v/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</row>
    <row r="37" spans="2:32" x14ac:dyDescent="0.25">
      <c r="B37" s="174" t="str">
        <f>IF(B36="","",IF(B36+1&gt;Period!$B$5,"",B36+1))</f>
        <v/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</row>
    <row r="38" spans="2:32" x14ac:dyDescent="0.25">
      <c r="B38" s="174" t="str">
        <f>IF(B37="","",IF(B37+1&gt;Period!$B$5,"",B37+1))</f>
        <v/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</row>
    <row r="39" spans="2:32" x14ac:dyDescent="0.25">
      <c r="B39" s="174" t="str">
        <f>IF(B38="","",IF(B38+1&gt;Period!$B$5,"",B38+1))</f>
        <v/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</row>
    <row r="40" spans="2:32" x14ac:dyDescent="0.25">
      <c r="B40" s="174" t="str">
        <f>IF(B39="","",IF(B39+1&gt;Period!$B$5,"",B39+1))</f>
        <v/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</row>
    <row r="41" spans="2:32" x14ac:dyDescent="0.25">
      <c r="B41" s="174" t="str">
        <f>IF(B40="","",IF(B40+1&gt;Period!$B$5,"",B40+1))</f>
        <v/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</row>
    <row r="42" spans="2:32" x14ac:dyDescent="0.25">
      <c r="B42" s="174" t="str">
        <f>IF(B41="","",IF(B41+1&gt;Period!$B$5,"",B41+1))</f>
        <v/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</row>
    <row r="43" spans="2:32" x14ac:dyDescent="0.25">
      <c r="B43" s="174" t="str">
        <f>IF(B42="","",IF(B42+1&gt;Period!$B$5,"",B42+1))</f>
        <v/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</row>
    <row r="44" spans="2:32" x14ac:dyDescent="0.25">
      <c r="B44" s="174" t="str">
        <f>IF(B43="","",IF(B43+1&gt;Period!$B$5,"",B43+1))</f>
        <v/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</row>
    <row r="45" spans="2:32" x14ac:dyDescent="0.25">
      <c r="B45" s="174" t="str">
        <f>IF(B44="","",IF(B44+1&gt;Period!$B$5,"",B44+1))</f>
        <v/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</row>
    <row r="46" spans="2:32" x14ac:dyDescent="0.25">
      <c r="B46" s="174" t="str">
        <f>IF(B45="","",IF(B45+1&gt;Period!$B$5,"",B45+1))</f>
        <v/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</row>
    <row r="47" spans="2:32" x14ac:dyDescent="0.25">
      <c r="B47" s="174" t="str">
        <f>IF(B46="","",IF(B46+1&gt;Period!$B$5,"",B46+1))</f>
        <v/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</row>
    <row r="48" spans="2:32" x14ac:dyDescent="0.25">
      <c r="B48" s="174" t="str">
        <f>IF(B47="","",IF(B47+1&gt;Period!$B$5,"",B47+1))</f>
        <v/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</row>
    <row r="49" spans="2:32" x14ac:dyDescent="0.25">
      <c r="B49" s="174" t="str">
        <f>IF(B48="","",IF(B48+1&gt;Period!$B$5,"",B48+1))</f>
        <v/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</row>
    <row r="50" spans="2:32" x14ac:dyDescent="0.25">
      <c r="B50" s="174" t="str">
        <f>IF(B49="","",IF(B49+1&gt;Period!$B$5,"",B49+1))</f>
        <v/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</row>
    <row r="51" spans="2:32" x14ac:dyDescent="0.25">
      <c r="B51" s="174" t="str">
        <f>IF(B50="","",IF(B50+1&gt;Period!$B$5,"",B50+1))</f>
        <v/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</row>
    <row r="52" spans="2:32" x14ac:dyDescent="0.25">
      <c r="B52" s="174" t="str">
        <f>IF(B51="","",IF(B51+1&gt;Period!$B$5,"",B51+1))</f>
        <v/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</row>
    <row r="53" spans="2:32" x14ac:dyDescent="0.25">
      <c r="B53" s="174" t="str">
        <f>IF(B52="","",IF(B52+1&gt;Period!$B$5,"",B52+1))</f>
        <v/>
      </c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</row>
    <row r="54" spans="2:32" x14ac:dyDescent="0.25">
      <c r="B54" s="174" t="str">
        <f>IF(B53="","",IF(B53+1&gt;Period!$B$5,"",B53+1))</f>
        <v/>
      </c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</row>
    <row r="55" spans="2:32" x14ac:dyDescent="0.25">
      <c r="B55" s="174" t="str">
        <f>IF(B54="","",IF(B54+1&gt;Period!$B$5,"",B54+1))</f>
        <v/>
      </c>
      <c r="C55" s="63"/>
      <c r="D55" s="63"/>
      <c r="E55" s="63"/>
      <c r="F55" s="63"/>
      <c r="G55" s="64"/>
      <c r="H55" s="64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</row>
    <row r="56" spans="2:32" x14ac:dyDescent="0.25">
      <c r="B56" s="174" t="str">
        <f>IF(B55="","",IF(B55+1&gt;Period!$B$5,"",B55+1))</f>
        <v/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</row>
    <row r="57" spans="2:32" x14ac:dyDescent="0.25">
      <c r="B57" s="174" t="str">
        <f>IF(B56="","",IF(B56+1&gt;Period!$B$5,"",B56+1))</f>
        <v/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</row>
    <row r="58" spans="2:32" x14ac:dyDescent="0.25">
      <c r="B58" s="174" t="str">
        <f>IF(B57="","",IF(B57+1&gt;Period!$B$5,"",B57+1))</f>
        <v/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</row>
    <row r="59" spans="2:32" x14ac:dyDescent="0.25">
      <c r="B59" s="174" t="str">
        <f>IF(B58="","",IF(B58+1&gt;Period!$B$5,"",B58+1))</f>
        <v/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</row>
    <row r="60" spans="2:32" x14ac:dyDescent="0.25">
      <c r="B60" s="174" t="str">
        <f>IF(B59="","",IF(B59+1&gt;Period!$B$5,"",B59+1))</f>
        <v/>
      </c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</row>
    <row r="61" spans="2:32" x14ac:dyDescent="0.25">
      <c r="B61" s="174" t="str">
        <f>IF(B60="","",IF(B60+1&gt;Period!$B$5,"",B60+1))</f>
        <v/>
      </c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</row>
    <row r="62" spans="2:32" x14ac:dyDescent="0.25">
      <c r="B62" s="174" t="str">
        <f>IF(B61="","",IF(B61+1&gt;Period!$B$5,"",B61+1))</f>
        <v/>
      </c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</row>
    <row r="63" spans="2:32" x14ac:dyDescent="0.25">
      <c r="B63" s="174" t="str">
        <f>IF(B62="","",IF(B62+1&gt;Period!$B$5,"",B62+1))</f>
        <v/>
      </c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</row>
    <row r="64" spans="2:32" x14ac:dyDescent="0.25">
      <c r="B64" s="174" t="str">
        <f>IF(B63="","",IF(B63+1&gt;Period!$B$5,"",B63+1))</f>
        <v/>
      </c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</row>
    <row r="65" spans="2:32" x14ac:dyDescent="0.25">
      <c r="B65" s="174" t="str">
        <f>IF(B64="","",IF(B64+1&gt;Period!$B$5,"",B64+1))</f>
        <v/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</row>
    <row r="66" spans="2:32" x14ac:dyDescent="0.25">
      <c r="B66" s="174" t="str">
        <f>IF(B65="","",IF(B65+1&gt;Period!$B$5,"",B65+1))</f>
        <v/>
      </c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</row>
    <row r="67" spans="2:32" x14ac:dyDescent="0.25">
      <c r="B67" s="174" t="str">
        <f>IF(B66="","",IF(B66+1&gt;Period!$B$5,"",B66+1))</f>
        <v/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</row>
    <row r="68" spans="2:32" x14ac:dyDescent="0.25">
      <c r="B68" s="174" t="str">
        <f>IF(B67="","",IF(B67+1&gt;Period!$B$5,"",B67+1))</f>
        <v/>
      </c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</row>
    <row r="69" spans="2:32" x14ac:dyDescent="0.25">
      <c r="B69" s="174" t="str">
        <f>IF(B68="","",IF(B68+1&gt;Period!$B$5,"",B68+1))</f>
        <v/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</row>
    <row r="70" spans="2:32" x14ac:dyDescent="0.25">
      <c r="B70" s="174" t="str">
        <f>IF(B69="","",IF(B69+1&gt;Period!$B$5,"",B69+1))</f>
        <v/>
      </c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</row>
    <row r="71" spans="2:32" x14ac:dyDescent="0.25">
      <c r="B71" s="174" t="str">
        <f>IF(B70="","",IF(B70+1&gt;Period!$B$5,"",B70+1))</f>
        <v/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</row>
    <row r="72" spans="2:32" x14ac:dyDescent="0.25">
      <c r="B72" s="174" t="str">
        <f>IF(B71="","",IF(B71+1&gt;Period!$B$5,"",B71+1))</f>
        <v/>
      </c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</row>
    <row r="73" spans="2:32" x14ac:dyDescent="0.25">
      <c r="B73" s="174" t="str">
        <f>IF(B72="","",IF(B72+1&gt;Period!$B$5,"",B72+1))</f>
        <v/>
      </c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</row>
    <row r="74" spans="2:32" x14ac:dyDescent="0.25">
      <c r="B74" s="174" t="str">
        <f>IF(B73="","",IF(B73+1&gt;Period!$B$5,"",B73+1))</f>
        <v/>
      </c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</row>
    <row r="75" spans="2:32" x14ac:dyDescent="0.25">
      <c r="B75" s="174" t="str">
        <f>IF(B74="","",IF(B74+1&gt;Period!$B$5,"",B74+1))</f>
        <v/>
      </c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</row>
    <row r="76" spans="2:32" x14ac:dyDescent="0.25">
      <c r="B76" s="174" t="str">
        <f>IF(B75="","",IF(B75+1&gt;Period!$B$5,"",B75+1))</f>
        <v/>
      </c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</row>
    <row r="77" spans="2:32" x14ac:dyDescent="0.25">
      <c r="B77" s="174" t="str">
        <f>IF(B76="","",IF(B76+1&gt;Period!$B$5,"",B76+1))</f>
        <v/>
      </c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</row>
    <row r="78" spans="2:32" x14ac:dyDescent="0.25">
      <c r="B78" s="174" t="str">
        <f>IF(B77="","",IF(B77+1&gt;Period!$B$5,"",B77+1))</f>
        <v/>
      </c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</row>
    <row r="79" spans="2:32" x14ac:dyDescent="0.25">
      <c r="B79" s="174" t="str">
        <f>IF(B78="","",IF(B78+1&gt;Period!$B$5,"",B78+1))</f>
        <v/>
      </c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</row>
    <row r="80" spans="2:32" x14ac:dyDescent="0.25">
      <c r="B80" s="174" t="str">
        <f>IF(B79="","",IF(B79+1&gt;Period!$B$5,"",B79+1))</f>
        <v/>
      </c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</row>
    <row r="81" spans="2:32" x14ac:dyDescent="0.25">
      <c r="B81" s="174" t="str">
        <f>IF(B80="","",IF(B80+1&gt;Period!$B$5,"",B80+1))</f>
        <v/>
      </c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</row>
    <row r="82" spans="2:32" x14ac:dyDescent="0.25">
      <c r="B82" s="174" t="str">
        <f>IF(B81="","",IF(B81+1&gt;Period!$B$5,"",B81+1))</f>
        <v/>
      </c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</row>
    <row r="83" spans="2:32" x14ac:dyDescent="0.25">
      <c r="B83" s="174" t="str">
        <f>IF(B82="","",IF(B82+1&gt;Period!$B$5,"",B82+1))</f>
        <v/>
      </c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</row>
    <row r="84" spans="2:32" x14ac:dyDescent="0.25">
      <c r="B84" s="174" t="str">
        <f>IF(B83="","",IF(B83+1&gt;Period!$B$5,"",B83+1))</f>
        <v/>
      </c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</row>
    <row r="85" spans="2:32" x14ac:dyDescent="0.25">
      <c r="B85" s="174" t="str">
        <f>IF(B84="","",IF(B84+1&gt;Period!$B$5,"",B84+1))</f>
        <v/>
      </c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</row>
    <row r="86" spans="2:32" x14ac:dyDescent="0.25">
      <c r="B86" s="174" t="str">
        <f>IF(B85="","",IF(B85+1&gt;Period!$B$5,"",B85+1))</f>
        <v/>
      </c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</row>
    <row r="87" spans="2:32" x14ac:dyDescent="0.25">
      <c r="B87" s="174" t="str">
        <f>IF(B86="","",IF(B86+1&gt;Period!$B$5,"",B86+1))</f>
        <v/>
      </c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</row>
    <row r="88" spans="2:32" x14ac:dyDescent="0.25">
      <c r="B88" s="174" t="str">
        <f>IF(B87="","",IF(B87+1&gt;Period!$B$5,"",B87+1))</f>
        <v/>
      </c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</row>
    <row r="89" spans="2:32" x14ac:dyDescent="0.25">
      <c r="B89" s="174" t="str">
        <f>IF(B88="","",IF(B88+1&gt;Period!$B$5,"",B88+1))</f>
        <v/>
      </c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</row>
    <row r="90" spans="2:32" x14ac:dyDescent="0.25">
      <c r="B90" s="174" t="str">
        <f>IF(B89="","",IF(B89+1&gt;Period!$B$5,"",B89+1))</f>
        <v/>
      </c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</row>
    <row r="91" spans="2:32" x14ac:dyDescent="0.25">
      <c r="B91" s="174" t="str">
        <f>IF(B90="","",IF(B90+1&gt;Period!$B$5,"",B90+1))</f>
        <v/>
      </c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</row>
    <row r="92" spans="2:32" x14ac:dyDescent="0.25">
      <c r="B92" s="174" t="str">
        <f>IF(B91="","",IF(B91+1&gt;Period!$B$5,"",B91+1))</f>
        <v/>
      </c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</row>
    <row r="93" spans="2:32" x14ac:dyDescent="0.25">
      <c r="B93" s="174" t="str">
        <f>IF(B92="","",IF(B92+1&gt;Period!$B$5,"",B92+1))</f>
        <v/>
      </c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</row>
    <row r="94" spans="2:32" x14ac:dyDescent="0.25">
      <c r="B94" s="174" t="str">
        <f>IF(B93="","",IF(B93+1&gt;Period!$B$5,"",B93+1))</f>
        <v/>
      </c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</row>
    <row r="95" spans="2:32" x14ac:dyDescent="0.25">
      <c r="B95" s="174" t="str">
        <f>IF(B94="","",IF(B94+1&gt;Period!$B$5,"",B94+1))</f>
        <v/>
      </c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</row>
  </sheetData>
  <phoneticPr fontId="1" type="noConversion"/>
  <conditionalFormatting sqref="C2:AF2">
    <cfRule type="containsText" dxfId="9" priority="1" operator="containsText" text="Sun">
      <formula>NOT(ISERROR(SEARCH("Sun",C2)))</formula>
    </cfRule>
    <cfRule type="cellIs" dxfId="8" priority="2" operator="equal">
      <formula>"Sat"</formula>
    </cfRule>
    <cfRule type="cellIs" dxfId="7" priority="3" operator="equal">
      <formula>"SH"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08"/>
  <sheetViews>
    <sheetView topLeftCell="A76" workbookViewId="0">
      <selection activeCell="B91" sqref="B91"/>
    </sheetView>
  </sheetViews>
  <sheetFormatPr defaultRowHeight="15.75" x14ac:dyDescent="0.25"/>
  <cols>
    <col min="1" max="1" width="23.7109375" bestFit="1" customWidth="1"/>
    <col min="2" max="2" width="14.85546875" bestFit="1" customWidth="1"/>
    <col min="4" max="4" width="19.7109375" bestFit="1" customWidth="1"/>
    <col min="5" max="5" width="51.28515625" bestFit="1" customWidth="1"/>
    <col min="6" max="6" width="16.7109375" customWidth="1"/>
    <col min="7" max="7" width="24.28515625" bestFit="1" customWidth="1"/>
  </cols>
  <sheetData>
    <row r="1" spans="1:2" x14ac:dyDescent="0.25">
      <c r="A1" s="8" t="s">
        <v>36</v>
      </c>
      <c r="B1" s="4"/>
    </row>
    <row r="2" spans="1:2" x14ac:dyDescent="0.25">
      <c r="A2" s="4" t="s">
        <v>6</v>
      </c>
      <c r="B2" s="5" t="s">
        <v>10</v>
      </c>
    </row>
    <row r="3" spans="1:2" x14ac:dyDescent="0.25">
      <c r="A3" s="4" t="s">
        <v>11</v>
      </c>
      <c r="B3" s="5">
        <v>10</v>
      </c>
    </row>
    <row r="4" spans="1:2" x14ac:dyDescent="0.25">
      <c r="A4" s="4" t="s">
        <v>12</v>
      </c>
      <c r="B4" s="5">
        <v>-300</v>
      </c>
    </row>
    <row r="5" spans="1:2" x14ac:dyDescent="0.25">
      <c r="A5" s="4" t="s">
        <v>13</v>
      </c>
      <c r="B5" s="5">
        <v>80</v>
      </c>
    </row>
    <row r="6" spans="1:2" x14ac:dyDescent="0.25">
      <c r="A6" s="4" t="s">
        <v>16</v>
      </c>
      <c r="B6" s="5">
        <v>5</v>
      </c>
    </row>
    <row r="7" spans="1:2" x14ac:dyDescent="0.25">
      <c r="A7" s="4" t="s">
        <v>17</v>
      </c>
      <c r="B7" s="5">
        <v>5</v>
      </c>
    </row>
    <row r="8" spans="1:2" x14ac:dyDescent="0.25">
      <c r="A8" s="4" t="s">
        <v>18</v>
      </c>
      <c r="B8" s="5">
        <v>5</v>
      </c>
    </row>
    <row r="9" spans="1:2" x14ac:dyDescent="0.25">
      <c r="A9" s="4" t="s">
        <v>20</v>
      </c>
      <c r="B9" s="5">
        <v>15</v>
      </c>
    </row>
    <row r="10" spans="1:2" x14ac:dyDescent="0.25">
      <c r="A10" s="4" t="s">
        <v>30</v>
      </c>
      <c r="B10" s="5">
        <v>20</v>
      </c>
    </row>
    <row r="12" spans="1:2" x14ac:dyDescent="0.25">
      <c r="A12" s="1" t="s">
        <v>37</v>
      </c>
      <c r="B12" s="1"/>
    </row>
    <row r="13" spans="1:2" x14ac:dyDescent="0.25">
      <c r="A13" s="1" t="s">
        <v>6</v>
      </c>
      <c r="B13" s="1" t="s">
        <v>7</v>
      </c>
    </row>
    <row r="14" spans="1:2" x14ac:dyDescent="0.25">
      <c r="A14" s="1" t="s">
        <v>9</v>
      </c>
      <c r="B14" s="2" t="s">
        <v>8</v>
      </c>
    </row>
    <row r="15" spans="1:2" x14ac:dyDescent="0.25">
      <c r="A15" s="1" t="s">
        <v>15</v>
      </c>
      <c r="B15" s="2">
        <v>5</v>
      </c>
    </row>
    <row r="16" spans="1:2" x14ac:dyDescent="0.25">
      <c r="A16" s="1" t="s">
        <v>19</v>
      </c>
      <c r="B16" s="2">
        <v>1</v>
      </c>
    </row>
    <row r="17" spans="1:7" x14ac:dyDescent="0.25">
      <c r="A17" s="1" t="s">
        <v>21</v>
      </c>
      <c r="B17" s="2">
        <v>0</v>
      </c>
    </row>
    <row r="18" spans="1:7" x14ac:dyDescent="0.25">
      <c r="A18" s="1" t="s">
        <v>92</v>
      </c>
      <c r="B18" s="2">
        <v>1</v>
      </c>
    </row>
    <row r="19" spans="1:7" x14ac:dyDescent="0.25">
      <c r="A19" s="1" t="s">
        <v>90</v>
      </c>
      <c r="B19" s="2" t="s">
        <v>31</v>
      </c>
    </row>
    <row r="20" spans="1:7" x14ac:dyDescent="0.25">
      <c r="A20" s="1" t="s">
        <v>91</v>
      </c>
      <c r="B20" s="2" t="s">
        <v>32</v>
      </c>
    </row>
    <row r="21" spans="1:7" x14ac:dyDescent="0.25">
      <c r="A21" s="144" t="s">
        <v>240</v>
      </c>
      <c r="B21" s="2">
        <v>7</v>
      </c>
    </row>
    <row r="28" spans="1:7" x14ac:dyDescent="0.25">
      <c r="A28" s="1" t="s">
        <v>34</v>
      </c>
      <c r="D28" s="1" t="s">
        <v>94</v>
      </c>
      <c r="E28" s="1"/>
    </row>
    <row r="29" spans="1:7" x14ac:dyDescent="0.25">
      <c r="A29" s="49" t="s">
        <v>14</v>
      </c>
      <c r="D29" s="135" t="s">
        <v>95</v>
      </c>
      <c r="E29" s="136" t="s">
        <v>96</v>
      </c>
      <c r="F29" s="137" t="s">
        <v>97</v>
      </c>
      <c r="G29" s="137" t="s">
        <v>98</v>
      </c>
    </row>
    <row r="30" spans="1:7" x14ac:dyDescent="0.25">
      <c r="A30" s="54">
        <v>44562</v>
      </c>
      <c r="D30" s="138" t="s">
        <v>99</v>
      </c>
      <c r="E30" s="139" t="s">
        <v>100</v>
      </c>
      <c r="F30" s="133" t="s">
        <v>38</v>
      </c>
      <c r="G30" s="133">
        <v>0</v>
      </c>
    </row>
    <row r="31" spans="1:7" x14ac:dyDescent="0.25">
      <c r="A31" s="54">
        <v>44593</v>
      </c>
      <c r="D31" s="138" t="s">
        <v>101</v>
      </c>
      <c r="E31" s="139" t="s">
        <v>102</v>
      </c>
      <c r="F31" s="133" t="s">
        <v>38</v>
      </c>
      <c r="G31" s="133">
        <v>0</v>
      </c>
    </row>
    <row r="32" spans="1:7" x14ac:dyDescent="0.25">
      <c r="A32" s="54">
        <v>44594</v>
      </c>
      <c r="D32" s="138" t="s">
        <v>103</v>
      </c>
      <c r="E32" s="139" t="s">
        <v>104</v>
      </c>
      <c r="F32" s="133" t="s">
        <v>38</v>
      </c>
      <c r="G32" s="133">
        <v>1</v>
      </c>
    </row>
    <row r="33" spans="1:7" x14ac:dyDescent="0.25">
      <c r="A33" s="54">
        <v>44595</v>
      </c>
      <c r="D33" s="138" t="s">
        <v>105</v>
      </c>
      <c r="E33" s="139" t="s">
        <v>106</v>
      </c>
      <c r="F33" s="133" t="s">
        <v>38</v>
      </c>
      <c r="G33" s="133">
        <v>0</v>
      </c>
    </row>
    <row r="34" spans="1:7" x14ac:dyDescent="0.25">
      <c r="A34" s="54">
        <v>44656</v>
      </c>
      <c r="D34" s="138" t="s">
        <v>107</v>
      </c>
      <c r="E34" s="139" t="s">
        <v>108</v>
      </c>
      <c r="F34" s="133" t="s">
        <v>38</v>
      </c>
      <c r="G34" s="133">
        <v>0</v>
      </c>
    </row>
    <row r="35" spans="1:7" x14ac:dyDescent="0.25">
      <c r="A35" s="54">
        <v>44666</v>
      </c>
      <c r="D35" s="138" t="s">
        <v>109</v>
      </c>
      <c r="E35" s="139" t="s">
        <v>110</v>
      </c>
      <c r="F35" s="133" t="s">
        <v>38</v>
      </c>
      <c r="G35" s="133">
        <v>0</v>
      </c>
    </row>
    <row r="36" spans="1:7" x14ac:dyDescent="0.25">
      <c r="A36" s="54">
        <v>44667</v>
      </c>
      <c r="D36" s="138" t="s">
        <v>111</v>
      </c>
      <c r="E36" s="139" t="s">
        <v>112</v>
      </c>
      <c r="F36" s="133" t="s">
        <v>38</v>
      </c>
      <c r="G36" s="133">
        <v>0</v>
      </c>
    </row>
    <row r="37" spans="1:7" x14ac:dyDescent="0.25">
      <c r="A37" s="54">
        <v>44669</v>
      </c>
      <c r="D37" s="140" t="s">
        <v>113</v>
      </c>
      <c r="E37" s="139" t="s">
        <v>114</v>
      </c>
      <c r="F37" s="133" t="s">
        <v>38</v>
      </c>
      <c r="G37" s="133">
        <v>0</v>
      </c>
    </row>
    <row r="38" spans="1:7" x14ac:dyDescent="0.25">
      <c r="A38" s="54">
        <v>44683</v>
      </c>
      <c r="D38" s="138" t="s">
        <v>115</v>
      </c>
      <c r="E38" s="139" t="s">
        <v>116</v>
      </c>
      <c r="F38" s="133" t="s">
        <v>38</v>
      </c>
      <c r="G38" s="133">
        <v>0</v>
      </c>
    </row>
    <row r="39" spans="1:7" x14ac:dyDescent="0.25">
      <c r="A39" s="54">
        <v>44690</v>
      </c>
      <c r="D39" s="138" t="s">
        <v>117</v>
      </c>
      <c r="E39" s="139" t="s">
        <v>118</v>
      </c>
      <c r="F39" s="133" t="s">
        <v>38</v>
      </c>
      <c r="G39" s="133">
        <v>0</v>
      </c>
    </row>
    <row r="40" spans="1:7" x14ac:dyDescent="0.25">
      <c r="A40" s="54">
        <v>44715</v>
      </c>
      <c r="D40" s="138" t="s">
        <v>119</v>
      </c>
      <c r="E40" s="139" t="s">
        <v>120</v>
      </c>
      <c r="F40" s="133" t="s">
        <v>38</v>
      </c>
      <c r="G40" s="133">
        <v>0</v>
      </c>
    </row>
    <row r="41" spans="1:7" x14ac:dyDescent="0.25">
      <c r="A41" s="54">
        <v>44743</v>
      </c>
      <c r="D41" s="138" t="s">
        <v>121</v>
      </c>
      <c r="E41" s="139" t="s">
        <v>122</v>
      </c>
      <c r="F41" s="133" t="s">
        <v>38</v>
      </c>
      <c r="G41" s="133">
        <v>0</v>
      </c>
    </row>
    <row r="42" spans="1:7" x14ac:dyDescent="0.25">
      <c r="A42" s="54">
        <v>44816</v>
      </c>
      <c r="D42" s="138" t="s">
        <v>123</v>
      </c>
      <c r="E42" s="139" t="s">
        <v>124</v>
      </c>
      <c r="F42" s="133" t="s">
        <v>38</v>
      </c>
      <c r="G42" s="133">
        <v>0</v>
      </c>
    </row>
    <row r="43" spans="1:7" x14ac:dyDescent="0.25">
      <c r="A43" s="54">
        <v>44835</v>
      </c>
      <c r="D43" s="138" t="s">
        <v>125</v>
      </c>
      <c r="E43" s="139" t="s">
        <v>126</v>
      </c>
      <c r="F43" s="133" t="s">
        <v>38</v>
      </c>
      <c r="G43" s="133">
        <v>0</v>
      </c>
    </row>
    <row r="44" spans="1:7" x14ac:dyDescent="0.25">
      <c r="A44" s="54">
        <v>44838</v>
      </c>
      <c r="D44" s="138" t="s">
        <v>127</v>
      </c>
      <c r="E44" s="139" t="s">
        <v>128</v>
      </c>
      <c r="F44" s="133" t="s">
        <v>38</v>
      </c>
      <c r="G44" s="133">
        <v>0</v>
      </c>
    </row>
    <row r="45" spans="1:7" x14ac:dyDescent="0.25">
      <c r="A45" s="54">
        <v>44921</v>
      </c>
      <c r="D45" s="138" t="s">
        <v>129</v>
      </c>
      <c r="E45" s="139" t="s">
        <v>130</v>
      </c>
      <c r="F45" s="133" t="s">
        <v>38</v>
      </c>
      <c r="G45" s="133">
        <v>0</v>
      </c>
    </row>
    <row r="46" spans="1:7" x14ac:dyDescent="0.25">
      <c r="A46" s="54">
        <v>44922</v>
      </c>
      <c r="C46" s="55"/>
      <c r="D46" s="138" t="s">
        <v>131</v>
      </c>
      <c r="E46" s="139" t="s">
        <v>132</v>
      </c>
      <c r="F46" s="133" t="s">
        <v>38</v>
      </c>
      <c r="G46" s="133">
        <v>0</v>
      </c>
    </row>
    <row r="47" spans="1:7" x14ac:dyDescent="0.25">
      <c r="A47" s="54">
        <v>44928</v>
      </c>
      <c r="D47" s="138" t="s">
        <v>133</v>
      </c>
      <c r="E47" s="139" t="s">
        <v>134</v>
      </c>
      <c r="F47" s="133" t="s">
        <v>38</v>
      </c>
      <c r="G47" s="133">
        <v>0</v>
      </c>
    </row>
    <row r="48" spans="1:7" x14ac:dyDescent="0.25">
      <c r="A48" s="54">
        <v>44949</v>
      </c>
      <c r="D48" s="138" t="s">
        <v>135</v>
      </c>
      <c r="E48" s="139" t="s">
        <v>136</v>
      </c>
      <c r="F48" s="133" t="s">
        <v>38</v>
      </c>
      <c r="G48" s="133">
        <v>0</v>
      </c>
    </row>
    <row r="49" spans="1:7" x14ac:dyDescent="0.25">
      <c r="A49" s="54">
        <v>44950</v>
      </c>
      <c r="D49" s="138" t="s">
        <v>137</v>
      </c>
      <c r="E49" s="139" t="s">
        <v>138</v>
      </c>
      <c r="F49" s="133" t="s">
        <v>38</v>
      </c>
      <c r="G49" s="133">
        <v>0</v>
      </c>
    </row>
    <row r="50" spans="1:7" x14ac:dyDescent="0.25">
      <c r="A50" s="54">
        <v>44951</v>
      </c>
      <c r="D50" s="138" t="s">
        <v>139</v>
      </c>
      <c r="E50" s="139" t="s">
        <v>140</v>
      </c>
      <c r="F50" s="133" t="s">
        <v>38</v>
      </c>
      <c r="G50" s="133">
        <v>0</v>
      </c>
    </row>
    <row r="51" spans="1:7" x14ac:dyDescent="0.25">
      <c r="A51" s="54">
        <v>45021</v>
      </c>
      <c r="D51" s="138" t="s">
        <v>141</v>
      </c>
      <c r="E51" s="139" t="s">
        <v>142</v>
      </c>
      <c r="F51" s="133" t="s">
        <v>38</v>
      </c>
      <c r="G51" s="133">
        <v>0</v>
      </c>
    </row>
    <row r="52" spans="1:7" x14ac:dyDescent="0.25">
      <c r="A52" s="54">
        <v>45023</v>
      </c>
      <c r="D52" s="138" t="s">
        <v>143</v>
      </c>
      <c r="E52" s="139" t="s">
        <v>144</v>
      </c>
      <c r="F52" s="133" t="s">
        <v>38</v>
      </c>
      <c r="G52" s="133">
        <v>0</v>
      </c>
    </row>
    <row r="53" spans="1:7" x14ac:dyDescent="0.25">
      <c r="A53" s="54">
        <v>45024</v>
      </c>
      <c r="D53" s="138" t="s">
        <v>145</v>
      </c>
      <c r="E53" s="139" t="s">
        <v>146</v>
      </c>
      <c r="F53" s="133" t="s">
        <v>38</v>
      </c>
      <c r="G53" s="133">
        <v>0</v>
      </c>
    </row>
    <row r="54" spans="1:7" x14ac:dyDescent="0.25">
      <c r="A54" s="54">
        <v>45026</v>
      </c>
      <c r="D54" s="138" t="s">
        <v>147</v>
      </c>
      <c r="E54" s="139" t="s">
        <v>148</v>
      </c>
      <c r="F54" s="133" t="s">
        <v>38</v>
      </c>
      <c r="G54" s="133">
        <v>0</v>
      </c>
    </row>
    <row r="55" spans="1:7" x14ac:dyDescent="0.25">
      <c r="A55" s="54">
        <v>45047</v>
      </c>
      <c r="D55" s="138" t="s">
        <v>149</v>
      </c>
      <c r="E55" s="139" t="s">
        <v>150</v>
      </c>
      <c r="F55" s="133" t="s">
        <v>38</v>
      </c>
      <c r="G55" s="133">
        <v>0</v>
      </c>
    </row>
    <row r="56" spans="1:7" x14ac:dyDescent="0.25">
      <c r="A56" s="54">
        <v>45072</v>
      </c>
      <c r="D56" s="138" t="s">
        <v>151</v>
      </c>
      <c r="E56" s="139" t="s">
        <v>152</v>
      </c>
      <c r="F56" s="133" t="s">
        <v>38</v>
      </c>
      <c r="G56" s="133">
        <v>0</v>
      </c>
    </row>
    <row r="57" spans="1:7" x14ac:dyDescent="0.25">
      <c r="A57" s="54">
        <v>45099</v>
      </c>
      <c r="D57" s="138" t="s">
        <v>153</v>
      </c>
      <c r="E57" s="139" t="s">
        <v>154</v>
      </c>
      <c r="F57" s="133" t="s">
        <v>38</v>
      </c>
      <c r="G57" s="133">
        <v>0</v>
      </c>
    </row>
    <row r="58" spans="1:7" x14ac:dyDescent="0.25">
      <c r="A58" s="54">
        <v>45108</v>
      </c>
      <c r="D58" s="138" t="s">
        <v>155</v>
      </c>
      <c r="E58" s="139" t="s">
        <v>156</v>
      </c>
      <c r="F58" s="133" t="s">
        <v>38</v>
      </c>
      <c r="G58" s="133">
        <v>0</v>
      </c>
    </row>
    <row r="59" spans="1:7" x14ac:dyDescent="0.25">
      <c r="A59" s="54">
        <v>45199</v>
      </c>
      <c r="D59" s="138" t="s">
        <v>157</v>
      </c>
      <c r="E59" s="139" t="s">
        <v>158</v>
      </c>
      <c r="F59" s="133" t="s">
        <v>38</v>
      </c>
      <c r="G59" s="133">
        <v>0</v>
      </c>
    </row>
    <row r="60" spans="1:7" x14ac:dyDescent="0.25">
      <c r="A60" s="54">
        <v>45201</v>
      </c>
      <c r="D60" s="138" t="s">
        <v>159</v>
      </c>
      <c r="E60" s="139" t="s">
        <v>160</v>
      </c>
      <c r="F60" s="133" t="s">
        <v>38</v>
      </c>
      <c r="G60" s="133">
        <v>0</v>
      </c>
    </row>
    <row r="61" spans="1:7" x14ac:dyDescent="0.25">
      <c r="A61" s="54">
        <v>45222</v>
      </c>
      <c r="D61" s="138" t="s">
        <v>161</v>
      </c>
      <c r="E61" s="139" t="s">
        <v>162</v>
      </c>
      <c r="F61" s="133" t="s">
        <v>38</v>
      </c>
      <c r="G61" s="133">
        <v>0</v>
      </c>
    </row>
    <row r="62" spans="1:7" x14ac:dyDescent="0.25">
      <c r="A62" s="54">
        <v>45285</v>
      </c>
      <c r="D62" s="138" t="s">
        <v>163</v>
      </c>
      <c r="E62" s="139" t="s">
        <v>164</v>
      </c>
      <c r="F62" s="133" t="s">
        <v>38</v>
      </c>
      <c r="G62" s="133">
        <v>0</v>
      </c>
    </row>
    <row r="63" spans="1:7" x14ac:dyDescent="0.25">
      <c r="A63" s="54">
        <v>45286</v>
      </c>
      <c r="D63" s="138" t="s">
        <v>165</v>
      </c>
      <c r="E63" s="139" t="s">
        <v>166</v>
      </c>
      <c r="F63" s="133" t="s">
        <v>38</v>
      </c>
      <c r="G63" s="133">
        <v>0</v>
      </c>
    </row>
    <row r="64" spans="1:7" x14ac:dyDescent="0.25">
      <c r="A64" s="54">
        <v>45292</v>
      </c>
      <c r="D64" s="138" t="s">
        <v>167</v>
      </c>
      <c r="E64" s="139" t="s">
        <v>168</v>
      </c>
      <c r="F64" s="133" t="s">
        <v>38</v>
      </c>
      <c r="G64" s="133">
        <v>0</v>
      </c>
    </row>
    <row r="65" spans="1:7" x14ac:dyDescent="0.25">
      <c r="A65" s="54">
        <v>45332</v>
      </c>
      <c r="D65" s="138" t="s">
        <v>169</v>
      </c>
      <c r="E65" s="139" t="s">
        <v>170</v>
      </c>
      <c r="F65" s="133" t="s">
        <v>38</v>
      </c>
      <c r="G65" s="133">
        <v>0</v>
      </c>
    </row>
    <row r="66" spans="1:7" x14ac:dyDescent="0.25">
      <c r="A66" s="54">
        <v>45334</v>
      </c>
      <c r="D66" s="138" t="s">
        <v>171</v>
      </c>
      <c r="E66" s="139" t="s">
        <v>172</v>
      </c>
      <c r="F66" s="133" t="s">
        <v>38</v>
      </c>
      <c r="G66" s="133">
        <v>0</v>
      </c>
    </row>
    <row r="67" spans="1:7" x14ac:dyDescent="0.25">
      <c r="A67" s="54">
        <v>45335</v>
      </c>
      <c r="D67" s="138" t="s">
        <v>173</v>
      </c>
      <c r="E67" s="139" t="s">
        <v>173</v>
      </c>
      <c r="F67" s="133" t="s">
        <v>38</v>
      </c>
      <c r="G67" s="133">
        <v>0</v>
      </c>
    </row>
    <row r="68" spans="1:7" x14ac:dyDescent="0.25">
      <c r="A68" s="54">
        <v>45380</v>
      </c>
      <c r="D68" s="138" t="s">
        <v>174</v>
      </c>
      <c r="E68" s="139" t="s">
        <v>175</v>
      </c>
      <c r="F68" s="133" t="s">
        <v>38</v>
      </c>
      <c r="G68" s="133">
        <v>1</v>
      </c>
    </row>
    <row r="69" spans="1:7" x14ac:dyDescent="0.25">
      <c r="A69" s="54">
        <v>45381</v>
      </c>
      <c r="D69" s="138" t="s">
        <v>176</v>
      </c>
      <c r="E69" s="139" t="s">
        <v>177</v>
      </c>
      <c r="F69" s="133" t="s">
        <v>38</v>
      </c>
      <c r="G69" s="133">
        <v>0</v>
      </c>
    </row>
    <row r="70" spans="1:7" x14ac:dyDescent="0.25">
      <c r="A70" s="54">
        <v>45383</v>
      </c>
      <c r="D70" s="138" t="s">
        <v>178</v>
      </c>
      <c r="E70" s="139" t="s">
        <v>179</v>
      </c>
      <c r="F70" s="133" t="s">
        <v>38</v>
      </c>
      <c r="G70" s="133">
        <v>0</v>
      </c>
    </row>
    <row r="71" spans="1:7" x14ac:dyDescent="0.25">
      <c r="A71" s="54">
        <v>45386</v>
      </c>
      <c r="D71" s="138" t="s">
        <v>180</v>
      </c>
      <c r="E71" s="139" t="s">
        <v>181</v>
      </c>
      <c r="F71" s="133" t="s">
        <v>38</v>
      </c>
      <c r="G71" s="133">
        <v>0</v>
      </c>
    </row>
    <row r="72" spans="1:7" x14ac:dyDescent="0.25">
      <c r="A72" s="54">
        <v>45413</v>
      </c>
      <c r="D72" s="138" t="s">
        <v>182</v>
      </c>
      <c r="E72" s="139" t="s">
        <v>183</v>
      </c>
      <c r="F72" s="133" t="s">
        <v>38</v>
      </c>
      <c r="G72" s="133">
        <v>0</v>
      </c>
    </row>
    <row r="73" spans="1:7" x14ac:dyDescent="0.25">
      <c r="A73" s="54">
        <v>45427</v>
      </c>
      <c r="D73" s="138" t="s">
        <v>184</v>
      </c>
      <c r="E73" s="139" t="s">
        <v>185</v>
      </c>
      <c r="F73" s="133" t="s">
        <v>38</v>
      </c>
      <c r="G73" s="133">
        <v>0</v>
      </c>
    </row>
    <row r="74" spans="1:7" x14ac:dyDescent="0.25">
      <c r="A74" s="54">
        <v>45453</v>
      </c>
      <c r="D74" s="138" t="s">
        <v>186</v>
      </c>
      <c r="E74" s="139" t="s">
        <v>187</v>
      </c>
      <c r="F74" s="133" t="s">
        <v>38</v>
      </c>
      <c r="G74" s="133">
        <v>0</v>
      </c>
    </row>
    <row r="75" spans="1:7" x14ac:dyDescent="0.25">
      <c r="A75" s="54">
        <v>45474</v>
      </c>
      <c r="D75" s="138" t="s">
        <v>188</v>
      </c>
      <c r="E75" s="139" t="s">
        <v>189</v>
      </c>
      <c r="F75" s="133" t="s">
        <v>38</v>
      </c>
      <c r="G75" s="133">
        <v>0</v>
      </c>
    </row>
    <row r="76" spans="1:7" x14ac:dyDescent="0.25">
      <c r="A76" s="54">
        <v>45553</v>
      </c>
      <c r="D76" s="138" t="s">
        <v>190</v>
      </c>
      <c r="E76" s="139" t="s">
        <v>191</v>
      </c>
      <c r="F76" s="133" t="s">
        <v>38</v>
      </c>
      <c r="G76" s="133">
        <v>0</v>
      </c>
    </row>
    <row r="77" spans="1:7" x14ac:dyDescent="0.25">
      <c r="A77" s="54">
        <v>45566</v>
      </c>
      <c r="D77" s="138" t="s">
        <v>192</v>
      </c>
      <c r="E77" s="139" t="s">
        <v>193</v>
      </c>
      <c r="F77" s="133" t="s">
        <v>38</v>
      </c>
      <c r="G77" s="133">
        <v>0</v>
      </c>
    </row>
    <row r="78" spans="1:7" x14ac:dyDescent="0.25">
      <c r="A78" s="54">
        <v>45576</v>
      </c>
      <c r="D78" s="138" t="s">
        <v>194</v>
      </c>
      <c r="E78" s="139" t="s">
        <v>195</v>
      </c>
      <c r="F78" s="133" t="s">
        <v>38</v>
      </c>
      <c r="G78" s="133">
        <v>0</v>
      </c>
    </row>
    <row r="79" spans="1:7" x14ac:dyDescent="0.25">
      <c r="A79" s="54">
        <v>45651</v>
      </c>
      <c r="D79" s="138" t="s">
        <v>196</v>
      </c>
      <c r="E79" s="139" t="s">
        <v>197</v>
      </c>
      <c r="F79" s="133" t="s">
        <v>38</v>
      </c>
      <c r="G79" s="133">
        <v>0</v>
      </c>
    </row>
    <row r="80" spans="1:7" x14ac:dyDescent="0.25">
      <c r="A80" s="54">
        <v>45652</v>
      </c>
      <c r="D80" s="138" t="s">
        <v>198</v>
      </c>
      <c r="E80" s="139" t="s">
        <v>199</v>
      </c>
      <c r="F80" s="133" t="s">
        <v>38</v>
      </c>
      <c r="G80" s="133">
        <v>0</v>
      </c>
    </row>
    <row r="81" spans="1:7" x14ac:dyDescent="0.25">
      <c r="A81" s="54">
        <v>45658</v>
      </c>
      <c r="D81" s="138" t="s">
        <v>200</v>
      </c>
      <c r="E81" s="139" t="s">
        <v>201</v>
      </c>
      <c r="F81" s="133" t="s">
        <v>38</v>
      </c>
      <c r="G81" s="133">
        <v>0</v>
      </c>
    </row>
    <row r="82" spans="1:7" x14ac:dyDescent="0.25">
      <c r="A82" s="54">
        <v>45686</v>
      </c>
      <c r="D82" s="138" t="s">
        <v>202</v>
      </c>
      <c r="E82" s="139" t="s">
        <v>203</v>
      </c>
      <c r="F82" s="133" t="s">
        <v>38</v>
      </c>
      <c r="G82" s="133">
        <v>0</v>
      </c>
    </row>
    <row r="83" spans="1:7" x14ac:dyDescent="0.25">
      <c r="A83" s="54">
        <v>45687</v>
      </c>
      <c r="D83" s="138" t="s">
        <v>204</v>
      </c>
      <c r="E83" s="139" t="s">
        <v>205</v>
      </c>
      <c r="F83" s="133" t="s">
        <v>38</v>
      </c>
      <c r="G83" s="133">
        <v>0</v>
      </c>
    </row>
    <row r="84" spans="1:7" x14ac:dyDescent="0.25">
      <c r="A84" s="54">
        <v>45688</v>
      </c>
      <c r="D84" s="138" t="s">
        <v>206</v>
      </c>
      <c r="E84" s="139" t="s">
        <v>207</v>
      </c>
      <c r="F84" s="133" t="s">
        <v>38</v>
      </c>
      <c r="G84" s="133">
        <v>0</v>
      </c>
    </row>
    <row r="85" spans="1:7" x14ac:dyDescent="0.25">
      <c r="A85" s="54">
        <v>45751</v>
      </c>
      <c r="D85" s="138" t="s">
        <v>208</v>
      </c>
      <c r="E85" s="139" t="s">
        <v>209</v>
      </c>
      <c r="F85" s="133" t="s">
        <v>38</v>
      </c>
      <c r="G85" s="133">
        <v>0</v>
      </c>
    </row>
    <row r="86" spans="1:7" x14ac:dyDescent="0.25">
      <c r="A86" s="54">
        <v>45765</v>
      </c>
      <c r="D86" s="138" t="s">
        <v>210</v>
      </c>
      <c r="E86" s="139" t="s">
        <v>211</v>
      </c>
      <c r="F86" s="133" t="s">
        <v>38</v>
      </c>
      <c r="G86" s="133">
        <v>0</v>
      </c>
    </row>
    <row r="87" spans="1:7" x14ac:dyDescent="0.25">
      <c r="A87" s="54">
        <v>45766</v>
      </c>
      <c r="D87" s="138" t="s">
        <v>212</v>
      </c>
      <c r="E87" s="139" t="s">
        <v>213</v>
      </c>
      <c r="F87" s="133" t="s">
        <v>38</v>
      </c>
      <c r="G87" s="133">
        <v>0</v>
      </c>
    </row>
    <row r="88" spans="1:7" x14ac:dyDescent="0.25">
      <c r="A88" s="54">
        <v>45768</v>
      </c>
      <c r="D88" s="138" t="s">
        <v>214</v>
      </c>
      <c r="E88" s="139" t="s">
        <v>215</v>
      </c>
      <c r="F88" s="133" t="s">
        <v>38</v>
      </c>
      <c r="G88" s="133">
        <v>0</v>
      </c>
    </row>
    <row r="89" spans="1:7" x14ac:dyDescent="0.25">
      <c r="A89" s="54">
        <v>45778</v>
      </c>
      <c r="D89" s="138" t="s">
        <v>216</v>
      </c>
      <c r="E89" s="139" t="s">
        <v>217</v>
      </c>
      <c r="F89" s="133" t="s">
        <v>38</v>
      </c>
      <c r="G89" s="133">
        <v>0</v>
      </c>
    </row>
    <row r="90" spans="1:7" x14ac:dyDescent="0.25">
      <c r="A90" s="54">
        <v>45782</v>
      </c>
      <c r="D90" s="138" t="s">
        <v>218</v>
      </c>
      <c r="E90" s="139" t="s">
        <v>219</v>
      </c>
      <c r="F90" s="133" t="s">
        <v>38</v>
      </c>
      <c r="G90" s="133">
        <v>0</v>
      </c>
    </row>
    <row r="91" spans="1:7" x14ac:dyDescent="0.25">
      <c r="A91" s="54">
        <v>45808</v>
      </c>
      <c r="D91" s="138" t="s">
        <v>27</v>
      </c>
      <c r="E91" s="139" t="s">
        <v>220</v>
      </c>
      <c r="F91" s="133" t="s">
        <v>38</v>
      </c>
      <c r="G91" s="133">
        <v>0</v>
      </c>
    </row>
    <row r="92" spans="1:7" x14ac:dyDescent="0.25">
      <c r="A92" s="54">
        <v>45839</v>
      </c>
      <c r="D92" s="138" t="s">
        <v>221</v>
      </c>
      <c r="E92" s="139" t="s">
        <v>222</v>
      </c>
      <c r="F92" s="133" t="s">
        <v>38</v>
      </c>
      <c r="G92" s="133">
        <v>0</v>
      </c>
    </row>
    <row r="93" spans="1:7" x14ac:dyDescent="0.25">
      <c r="A93" s="54">
        <v>45931</v>
      </c>
      <c r="D93" s="138" t="s">
        <v>223</v>
      </c>
      <c r="E93" s="139" t="s">
        <v>224</v>
      </c>
      <c r="F93" s="133" t="s">
        <v>38</v>
      </c>
      <c r="G93" s="133">
        <v>0</v>
      </c>
    </row>
    <row r="94" spans="1:7" x14ac:dyDescent="0.25">
      <c r="A94" s="54">
        <v>45937</v>
      </c>
      <c r="D94" s="138" t="s">
        <v>225</v>
      </c>
      <c r="E94" s="139" t="s">
        <v>226</v>
      </c>
      <c r="F94" s="133" t="s">
        <v>38</v>
      </c>
      <c r="G94" s="133">
        <v>0</v>
      </c>
    </row>
    <row r="95" spans="1:7" x14ac:dyDescent="0.25">
      <c r="A95" s="54">
        <v>45959</v>
      </c>
      <c r="D95" s="138" t="s">
        <v>227</v>
      </c>
      <c r="E95" s="139" t="s">
        <v>228</v>
      </c>
      <c r="F95" s="133" t="s">
        <v>38</v>
      </c>
      <c r="G95" s="133">
        <v>0</v>
      </c>
    </row>
    <row r="96" spans="1:7" x14ac:dyDescent="0.25">
      <c r="A96" s="54">
        <v>46016</v>
      </c>
      <c r="D96" s="138" t="s">
        <v>229</v>
      </c>
      <c r="E96" s="139" t="s">
        <v>230</v>
      </c>
      <c r="F96" s="133" t="s">
        <v>38</v>
      </c>
      <c r="G96" s="133">
        <v>0</v>
      </c>
    </row>
    <row r="97" spans="1:7" x14ac:dyDescent="0.25">
      <c r="A97" s="54">
        <v>46017</v>
      </c>
      <c r="D97" s="138" t="s">
        <v>231</v>
      </c>
      <c r="E97" s="139" t="s">
        <v>232</v>
      </c>
      <c r="F97" s="133" t="s">
        <v>38</v>
      </c>
      <c r="G97" s="133">
        <v>0</v>
      </c>
    </row>
    <row r="98" spans="1:7" x14ac:dyDescent="0.25">
      <c r="A98" s="54"/>
      <c r="D98" s="138" t="s">
        <v>233</v>
      </c>
      <c r="E98" s="139" t="s">
        <v>234</v>
      </c>
      <c r="F98" s="133" t="s">
        <v>38</v>
      </c>
      <c r="G98" s="133">
        <v>0</v>
      </c>
    </row>
    <row r="99" spans="1:7" x14ac:dyDescent="0.25">
      <c r="A99" s="54"/>
      <c r="D99" s="138" t="s">
        <v>235</v>
      </c>
      <c r="E99" s="139" t="s">
        <v>236</v>
      </c>
      <c r="F99" s="133" t="s">
        <v>38</v>
      </c>
      <c r="G99" s="133">
        <v>0</v>
      </c>
    </row>
    <row r="100" spans="1:7" x14ac:dyDescent="0.25">
      <c r="A100" s="54"/>
      <c r="D100" s="138" t="s">
        <v>237</v>
      </c>
      <c r="E100" s="139" t="s">
        <v>238</v>
      </c>
      <c r="F100" s="133" t="s">
        <v>239</v>
      </c>
      <c r="G100" s="133">
        <v>0</v>
      </c>
    </row>
    <row r="101" spans="1:7" x14ac:dyDescent="0.25">
      <c r="A101" s="54"/>
      <c r="D101" s="138"/>
      <c r="E101" s="139"/>
      <c r="F101" s="133"/>
      <c r="G101" s="133"/>
    </row>
    <row r="102" spans="1:7" x14ac:dyDescent="0.25">
      <c r="A102" s="54"/>
      <c r="D102" s="138"/>
      <c r="E102" s="139"/>
      <c r="F102" s="133"/>
      <c r="G102" s="133"/>
    </row>
    <row r="103" spans="1:7" x14ac:dyDescent="0.25">
      <c r="A103" s="54"/>
      <c r="D103" s="138"/>
      <c r="E103" s="139"/>
      <c r="F103" s="133"/>
      <c r="G103" s="133"/>
    </row>
    <row r="104" spans="1:7" x14ac:dyDescent="0.25">
      <c r="D104" s="138"/>
      <c r="E104" s="139"/>
      <c r="F104" s="133"/>
      <c r="G104" s="133"/>
    </row>
    <row r="105" spans="1:7" x14ac:dyDescent="0.25">
      <c r="D105" s="138"/>
      <c r="E105" s="139"/>
      <c r="F105" s="133"/>
      <c r="G105" s="133"/>
    </row>
    <row r="106" spans="1:7" x14ac:dyDescent="0.25">
      <c r="D106" s="138"/>
      <c r="E106" s="139"/>
      <c r="F106" s="133"/>
      <c r="G106" s="133"/>
    </row>
    <row r="107" spans="1:7" x14ac:dyDescent="0.25">
      <c r="D107" s="138"/>
      <c r="E107" s="139"/>
      <c r="F107" s="133"/>
      <c r="G107" s="133"/>
    </row>
    <row r="108" spans="1:7" x14ac:dyDescent="0.25">
      <c r="D108" s="140"/>
      <c r="E108" s="141"/>
      <c r="F108" s="134"/>
      <c r="G108" s="134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g d I U l 5 M 5 3 m j A A A A 9 Q A A A B I A H A B D b 2 5 m a W c v U G F j a 2 F n Z S 5 4 b W w g o h g A K K A U A A A A A A A A A A A A A A A A A A A A A A A A A A A A h Y + x D o I w F E V / h X S n L X U h 5 F E S H V w k M T E x r g 1 U a I S H o c X y b w 5 + k r 8 g R l E 3 x 3 v P G e 6 9 X 2 + Q j W 0 T X H R v T Y c p i S g n g c a i K w 1 W K R n c M Y x J J m G r i p O q d D D J a J P R l i m p n T s n j H n v q V / Q r q + Y 4 D x i h 3 y z K 2 r d K v K R z X 8 5 N G i d w k I T C f v X G C l o H F P B p 0 n A 5 g 5 y g 1 8 u J v a k P y W s h s Y N v Z Y a w / U S 2 B y B v S / I B 1 B L A w Q U A A I A C A A a B 0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g d I U i i K R 7 g O A A A A E Q A A A B M A H A B G b 3 J t d W x h c y 9 T Z W N 0 a W 9 u M S 5 t I K I Y A C i g F A A A A A A A A A A A A A A A A A A A A A A A A A A A A C t O T S 7 J z M 9 T C I b Q h t Y A U E s B A i 0 A F A A C A A g A G g d I U l 5 M 5 3 m j A A A A 9 Q A A A B I A A A A A A A A A A A A A A A A A A A A A A E N v b m Z p Z y 9 Q Y W N r Y W d l L n h t b F B L A Q I t A B Q A A g A I A B o H S F I P y u m r p A A A A O k A A A A T A A A A A A A A A A A A A A A A A O 8 A A A B b Q 2 9 u d G V u d F 9 U e X B l c 1 0 u e G 1 s U E s B A i 0 A F A A C A A g A G g d I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1 j E P 2 C + B 5 G r k I f d p v p D E E A A A A A A g A A A A A A E G Y A A A A B A A A g A A A A s 4 c 3 k M 4 K k J N U K X 3 Y U m g 9 o 9 d 7 X a y i T G j 5 L b H w t O H i f N 4 A A A A A D o A A A A A C A A A g A A A A q M V J W E g 6 B D L s T M L j A 9 + o m b s g v z R X 5 8 e 7 i O X k a B G B K l l Q A A A A l e E Y q + 8 J G V X w N / R F E 5 K H W x N L 3 Z z z w k P M O E T H c T L 9 M V c m f W 0 q n h z h c n P t z K 3 w h C k u Y c D I G h y z O 1 G z 1 c a 8 R y d o w J q B e j V S + P 7 K + Q l E E 6 e w a U d A A A A A R 6 f a 5 T v o 6 f G d b A p O n L c v v h 7 d d O E i n v a / 0 0 o K D k K W + g e C t V R 8 Z 0 7 Z 6 O t U T 2 r K A j X 5 C m G z U U 7 + 7 f F 2 V F h M Q U o w Y g = = < / D a t a M a s h u p > 
</file>

<file path=customXml/itemProps1.xml><?xml version="1.0" encoding="utf-8"?>
<ds:datastoreItem xmlns:ds="http://schemas.openxmlformats.org/officeDocument/2006/customXml" ds:itemID="{3CB54E5D-97C1-427B-B0A2-A411BB7761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Period</vt:lpstr>
      <vt:lpstr>Staff</vt:lpstr>
      <vt:lpstr>Duty</vt:lpstr>
      <vt:lpstr>Team</vt:lpstr>
      <vt:lpstr>DutyLeaveRequest</vt:lpstr>
      <vt:lpstr>HouseRule</vt:lpstr>
      <vt:lpstr>ActualStaffRoster</vt:lpstr>
      <vt:lpstr>ActualCallRoster</vt:lpstr>
      <vt:lpstr>InternalSetting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w7x64</dc:creator>
  <cp:keywords>Profile=BasicPlan;</cp:keywords>
  <cp:lastModifiedBy>Mike</cp:lastModifiedBy>
  <cp:lastPrinted>2021-02-17T06:19:45Z</cp:lastPrinted>
  <dcterms:created xsi:type="dcterms:W3CDTF">2021-02-07T16:28:05Z</dcterms:created>
  <dcterms:modified xsi:type="dcterms:W3CDTF">2025-02-18T09:36:48Z</dcterms:modified>
</cp:coreProperties>
</file>