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45A1D1B5-0A47-4EB7-95F4-781516C7B5B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Revised" sheetId="2" r:id="rId1"/>
    <sheet name="Distribution" sheetId="3" r:id="rId2"/>
    <sheet name="Original" sheetId="1" r:id="rId3"/>
  </sheets>
  <definedNames>
    <definedName name="_xlnm.Print_Area" localSheetId="2">Original!$A:$F</definedName>
    <definedName name="_xlnm.Print_Area" localSheetId="0">Revised!$A$1:$F$16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3" i="2" l="1"/>
  <c r="C3" i="2" s="1"/>
  <c r="C2" i="2"/>
  <c r="B4" i="2" l="1"/>
  <c r="B5" i="2" s="1"/>
  <c r="C5" i="2" s="1"/>
  <c r="C4" i="2" l="1"/>
  <c r="B6" i="2"/>
  <c r="B7" i="2" s="1"/>
  <c r="B3" i="1"/>
  <c r="C2" i="1"/>
  <c r="B4" i="1" l="1"/>
  <c r="C3" i="1"/>
  <c r="C6" i="2"/>
  <c r="C7" i="2"/>
  <c r="B8" i="2"/>
  <c r="B5" i="1" l="1"/>
  <c r="C4" i="1"/>
  <c r="B9" i="2"/>
  <c r="C8" i="2"/>
  <c r="B6" i="1" l="1"/>
  <c r="C5" i="1"/>
  <c r="C9" i="2"/>
  <c r="B10" i="2"/>
  <c r="B7" i="1" l="1"/>
  <c r="C6" i="1"/>
  <c r="B11" i="2"/>
  <c r="C10" i="2"/>
  <c r="B8" i="1" l="1"/>
  <c r="C7" i="1"/>
  <c r="C11" i="2"/>
  <c r="B12" i="2"/>
  <c r="B9" i="1" l="1"/>
  <c r="C8" i="1"/>
  <c r="B13" i="2"/>
  <c r="C12" i="2"/>
  <c r="C9" i="1" l="1"/>
  <c r="B10" i="1"/>
  <c r="B14" i="2"/>
  <c r="C13" i="2"/>
  <c r="B11" i="1" l="1"/>
  <c r="C10" i="1"/>
  <c r="B15" i="2"/>
  <c r="C14" i="2"/>
  <c r="B12" i="1" l="1"/>
  <c r="C11" i="1"/>
  <c r="B16" i="2"/>
  <c r="C16" i="2" s="1"/>
  <c r="C15" i="2"/>
  <c r="B13" i="1" l="1"/>
  <c r="C12" i="1"/>
  <c r="B14" i="1" l="1"/>
  <c r="C13" i="1"/>
  <c r="B15" i="1" l="1"/>
  <c r="C14" i="1"/>
  <c r="B16" i="1" l="1"/>
  <c r="C15" i="1"/>
</calcChain>
</file>

<file path=xl/sharedStrings.xml><?xml version="1.0" encoding="utf-8"?>
<sst xmlns="http://schemas.openxmlformats.org/spreadsheetml/2006/main" count="104" uniqueCount="91">
  <si>
    <t>Week</t>
  </si>
  <si>
    <t>DateStart</t>
  </si>
  <si>
    <t>DateEnd</t>
  </si>
  <si>
    <t>Topics</t>
  </si>
  <si>
    <t>HW</t>
  </si>
  <si>
    <t>Lab</t>
  </si>
  <si>
    <t>Introduction
Control flow</t>
  </si>
  <si>
    <t>HW1</t>
  </si>
  <si>
    <t>Lab1</t>
  </si>
  <si>
    <t>Memory
Instruciton Encoding - 1</t>
  </si>
  <si>
    <t>HW2</t>
  </si>
  <si>
    <t>Lab2</t>
  </si>
  <si>
    <t>HW3</t>
  </si>
  <si>
    <t>Lab3</t>
  </si>
  <si>
    <t>Misc Topics
Combinational circuit</t>
  </si>
  <si>
    <t>Lab4</t>
  </si>
  <si>
    <t>Sequential/Combinational  circuit
Sequential circuit</t>
  </si>
  <si>
    <t>HW4</t>
  </si>
  <si>
    <t>Lab5</t>
  </si>
  <si>
    <t>HW5</t>
  </si>
  <si>
    <t>Lab6</t>
  </si>
  <si>
    <t>HW6</t>
  </si>
  <si>
    <t>Lab7</t>
  </si>
  <si>
    <t>HW7</t>
  </si>
  <si>
    <t>Lab8</t>
  </si>
  <si>
    <t>HW8</t>
  </si>
  <si>
    <t>Thanksgiving break</t>
  </si>
  <si>
    <t>Lab9</t>
  </si>
  <si>
    <t>Misc. Discussion/Review</t>
  </si>
  <si>
    <t>Quiz</t>
  </si>
  <si>
    <t>Exam 1</t>
  </si>
  <si>
    <t>Exam 2</t>
  </si>
  <si>
    <t>Final Exam</t>
  </si>
  <si>
    <t>Total</t>
  </si>
  <si>
    <t>Participation</t>
  </si>
  <si>
    <t>Introduction and computer abstractions. 
Introduction to MIPS ISA. Registers. Add/sub instructions.
Binary numbers.</t>
  </si>
  <si>
    <t>Quiz1</t>
  </si>
  <si>
    <t>MIPS Logical operations.
Memory operations.</t>
  </si>
  <si>
    <t>HW1.</t>
  </si>
  <si>
    <t>Lab1. MARS</t>
  </si>
  <si>
    <t>Quiz2</t>
  </si>
  <si>
    <t>Representation of instructions. Branches. Loops.</t>
  </si>
  <si>
    <t>HW2.</t>
  </si>
  <si>
    <t>Lab2. Memory</t>
  </si>
  <si>
    <t>Quiz3</t>
  </si>
  <si>
    <t xml:space="preserve">Functions. Nested Functions. Recusion. </t>
  </si>
  <si>
    <t>HW3.</t>
  </si>
  <si>
    <t>Lab3. Branch and Loop</t>
  </si>
  <si>
    <t>Quiz4</t>
  </si>
  <si>
    <t xml:space="preserve">Misc Topics. Gate and Combinational circuit. </t>
  </si>
  <si>
    <t>Lab4. Function</t>
  </si>
  <si>
    <t>Quiz5</t>
  </si>
  <si>
    <t>Adder. ALU.
Handling addition/subtraction overflow.</t>
  </si>
  <si>
    <t xml:space="preserve">HW4. </t>
  </si>
  <si>
    <t>Lab5. Function - 2</t>
  </si>
  <si>
    <t>Quiz6</t>
  </si>
  <si>
    <t>Sequential circuit and state machines. 
Multiplication/division hardware and instructions.</t>
  </si>
  <si>
    <t xml:space="preserve">HW5. </t>
  </si>
  <si>
    <t>Lab6. DW addition</t>
  </si>
  <si>
    <r>
      <t xml:space="preserve">Floating-point numbers.
Performance.
</t>
    </r>
    <r>
      <rPr>
        <sz val="11"/>
        <color rgb="FFC00000"/>
        <rFont val="Calibri"/>
        <family val="2"/>
        <scheme val="minor"/>
      </rPr>
      <t>Midterm. Available 10/23 at noon. Close by the end of 10/24</t>
    </r>
  </si>
  <si>
    <t>HW6.</t>
  </si>
  <si>
    <t>Review</t>
  </si>
  <si>
    <t>Quiz7</t>
  </si>
  <si>
    <t>Single-cycle MIPS Processor. Intro to Pipeline.</t>
  </si>
  <si>
    <t>Lab7. Floating-point</t>
  </si>
  <si>
    <t>Quiz8</t>
  </si>
  <si>
    <t>Pipeline. Structural and Data hazards.</t>
  </si>
  <si>
    <t>HW7.</t>
  </si>
  <si>
    <t>Lab8. Processor simulator</t>
  </si>
  <si>
    <t>Quiz9</t>
  </si>
  <si>
    <t>Control hazards. Branch Prediction.</t>
  </si>
  <si>
    <t>HW8.</t>
  </si>
  <si>
    <t>Quiz10</t>
  </si>
  <si>
    <t>Cache basics.</t>
  </si>
  <si>
    <t>HW9</t>
  </si>
  <si>
    <t>Quiz11</t>
  </si>
  <si>
    <t>Cache performance. Review.</t>
  </si>
  <si>
    <t>Lab9. Cache simulator</t>
  </si>
  <si>
    <t>Quiz12</t>
  </si>
  <si>
    <t>Monday only. Review.</t>
  </si>
  <si>
    <t>Pipeline
Data hazards</t>
  </si>
  <si>
    <t>Floating-point numbers
Performance</t>
  </si>
  <si>
    <t>Single-cycle Processor</t>
  </si>
  <si>
    <r>
      <t xml:space="preserve">Direct-mapped cache. 
</t>
    </r>
    <r>
      <rPr>
        <sz val="11"/>
        <rFont val="Calibri"/>
        <family val="2"/>
        <scheme val="minor"/>
      </rPr>
      <t>Cache performance.</t>
    </r>
  </si>
  <si>
    <t>Function
Encoding - 2</t>
  </si>
  <si>
    <t>Binary numbers
Logical operations</t>
  </si>
  <si>
    <t>Lab0</t>
  </si>
  <si>
    <t>Data hazards (2)
Control hazards</t>
  </si>
  <si>
    <t>Average 2</t>
  </si>
  <si>
    <r>
      <rPr>
        <sz val="11"/>
        <color rgb="FFFF0000"/>
        <rFont val="Calibri"/>
        <family val="2"/>
        <scheme val="minor"/>
      </rPr>
      <t>Exam 1 (10/10)</t>
    </r>
    <r>
      <rPr>
        <sz val="11"/>
        <color theme="1"/>
        <rFont val="Calibri"/>
        <family val="2"/>
        <scheme val="minor"/>
      </rPr>
      <t xml:space="preserve">
Multiplication/division</t>
    </r>
  </si>
  <si>
    <r>
      <rPr>
        <sz val="11"/>
        <color rgb="FFFF0000"/>
        <rFont val="Calibri"/>
        <family val="2"/>
        <scheme val="minor"/>
      </rPr>
      <t xml:space="preserve">Exam 2 (11/14)
</t>
    </r>
    <r>
      <rPr>
        <sz val="11"/>
        <color theme="1"/>
        <rFont val="Calibri"/>
        <family val="2"/>
        <scheme val="minor"/>
      </rPr>
      <t>Introduction to cache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</si>
</sst>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16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164" fontId="0" fillId="0" borderId="1" xfId="0" applyNumberFormat="1" applyBorder="1"/>
    <xf numFmtId="0" fontId="1" fillId="0" borderId="2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295394</xdr:rowOff>
    </xdr:from>
    <xdr:to>
      <xdr:col>6</xdr:col>
      <xdr:colOff>4680</xdr:colOff>
      <xdr:row>1</xdr:row>
      <xdr:rowOff>296834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DC51C69-18CA-4CE9-A328-11F481D5FAB9}"/>
                </a:ext>
              </a:extLst>
            </xdr14:cNvPr>
            <xdr14:cNvContentPartPr/>
          </xdr14:nvContentPartPr>
          <xdr14:nvPr macro=""/>
          <xdr14:xfrm>
            <a:off x="7893000" y="471240"/>
            <a:ext cx="4680" cy="1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EE0E016-040C-44BC-A603-971C3BB747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84000" y="462600"/>
              <a:ext cx="2232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0</xdr:colOff>
      <xdr:row>3</xdr:row>
      <xdr:rowOff>295394</xdr:rowOff>
    </xdr:from>
    <xdr:ext cx="4680" cy="14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4EF8789-70B0-4323-9693-FD00E0E62A07}"/>
                </a:ext>
              </a:extLst>
            </xdr14:cNvPr>
            <xdr14:cNvContentPartPr/>
          </xdr14:nvContentPartPr>
          <xdr14:nvPr macro=""/>
          <xdr14:xfrm>
            <a:off x="7893000" y="471240"/>
            <a:ext cx="4680" cy="1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EE0E016-040C-44BC-A603-971C3BB747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84000" y="462600"/>
              <a:ext cx="22320" cy="1908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404885</xdr:colOff>
      <xdr:row>1</xdr:row>
      <xdr:rowOff>295394</xdr:rowOff>
    </xdr:from>
    <xdr:to>
      <xdr:col>6</xdr:col>
      <xdr:colOff>409565</xdr:colOff>
      <xdr:row>1</xdr:row>
      <xdr:rowOff>296834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EE0E016-040C-44BC-A603-971C3BB747AE}"/>
                </a:ext>
              </a:extLst>
            </xdr14:cNvPr>
            <xdr14:cNvContentPartPr/>
          </xdr14:nvContentPartPr>
          <xdr14:nvPr macro=""/>
          <xdr14:xfrm>
            <a:off x="7893000" y="471240"/>
            <a:ext cx="4680" cy="1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EE0E016-040C-44BC-A603-971C3BB747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84000" y="462600"/>
              <a:ext cx="2232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404885</xdr:colOff>
      <xdr:row>3</xdr:row>
      <xdr:rowOff>295394</xdr:rowOff>
    </xdr:from>
    <xdr:ext cx="4680" cy="14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2E63609-7C37-4FAA-9832-EF7C5C4C2AED}"/>
                </a:ext>
              </a:extLst>
            </xdr14:cNvPr>
            <xdr14:cNvContentPartPr/>
          </xdr14:nvContentPartPr>
          <xdr14:nvPr macro=""/>
          <xdr14:xfrm>
            <a:off x="7893000" y="471240"/>
            <a:ext cx="4680" cy="1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EE0E016-040C-44BC-A603-971C3BB747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84000" y="462600"/>
              <a:ext cx="22320" cy="1908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4T18:53:44.7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4 128,'-12'-3'0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4T18:53:44.7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4 128,'-12'-3'0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2T12:19:02.3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4 128,'-12'-3'0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03T13:21:07.9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4 128,'-12'-3'0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15" zoomScaleNormal="115" workbookViewId="0">
      <selection activeCell="B14" sqref="B14"/>
    </sheetView>
  </sheetViews>
  <sheetFormatPr defaultRowHeight="14.4" x14ac:dyDescent="0.3"/>
  <cols>
    <col min="1" max="1" width="6.21875" bestFit="1" customWidth="1"/>
    <col min="2" max="2" width="10.77734375" style="1" customWidth="1"/>
    <col min="3" max="3" width="9.5546875" style="1" bestFit="1" customWidth="1"/>
    <col min="4" max="4" width="42.5546875" customWidth="1"/>
    <col min="5" max="5" width="6.5546875" customWidth="1"/>
    <col min="6" max="6" width="7.77734375" style="2" customWidth="1"/>
  </cols>
  <sheetData>
    <row r="1" spans="1:6" ht="14.25" customHeight="1" x14ac:dyDescent="0.3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</row>
    <row r="2" spans="1:6" ht="28.8" x14ac:dyDescent="0.3">
      <c r="A2" s="5">
        <v>1</v>
      </c>
      <c r="B2" s="6">
        <v>45166</v>
      </c>
      <c r="C2" s="6">
        <f>B2+4</f>
        <v>45170</v>
      </c>
      <c r="D2" s="7" t="s">
        <v>6</v>
      </c>
      <c r="E2" s="8"/>
      <c r="F2" s="10" t="s">
        <v>86</v>
      </c>
    </row>
    <row r="3" spans="1:6" ht="28.8" x14ac:dyDescent="0.3">
      <c r="A3" s="5">
        <v>2</v>
      </c>
      <c r="B3" s="6">
        <f>B2+7</f>
        <v>45173</v>
      </c>
      <c r="C3" s="6">
        <f t="shared" ref="C3:C16" si="0">B3+4</f>
        <v>45177</v>
      </c>
      <c r="D3" s="7" t="s">
        <v>85</v>
      </c>
      <c r="E3" s="8" t="s">
        <v>7</v>
      </c>
      <c r="F3" s="10" t="s">
        <v>8</v>
      </c>
    </row>
    <row r="4" spans="1:6" ht="28.8" x14ac:dyDescent="0.3">
      <c r="A4" s="5">
        <v>3</v>
      </c>
      <c r="B4" s="6">
        <f t="shared" ref="B4:B16" si="1">B3+7</f>
        <v>45180</v>
      </c>
      <c r="C4" s="6">
        <f t="shared" si="0"/>
        <v>45184</v>
      </c>
      <c r="D4" s="7" t="s">
        <v>9</v>
      </c>
      <c r="E4" s="8" t="s">
        <v>10</v>
      </c>
      <c r="F4" s="10" t="s">
        <v>11</v>
      </c>
    </row>
    <row r="5" spans="1:6" ht="28.8" x14ac:dyDescent="0.3">
      <c r="A5" s="5">
        <v>4</v>
      </c>
      <c r="B5" s="6">
        <f t="shared" si="1"/>
        <v>45187</v>
      </c>
      <c r="C5" s="6">
        <f t="shared" si="0"/>
        <v>45191</v>
      </c>
      <c r="D5" s="7" t="s">
        <v>84</v>
      </c>
      <c r="E5" s="8" t="s">
        <v>12</v>
      </c>
      <c r="F5" s="10" t="s">
        <v>13</v>
      </c>
    </row>
    <row r="6" spans="1:6" ht="28.8" x14ac:dyDescent="0.3">
      <c r="A6" s="5">
        <v>5</v>
      </c>
      <c r="B6" s="6">
        <f t="shared" si="1"/>
        <v>45194</v>
      </c>
      <c r="C6" s="6">
        <f t="shared" si="0"/>
        <v>45198</v>
      </c>
      <c r="D6" s="7" t="s">
        <v>14</v>
      </c>
      <c r="E6" s="8"/>
      <c r="F6" s="10" t="s">
        <v>15</v>
      </c>
    </row>
    <row r="7" spans="1:6" ht="28.8" x14ac:dyDescent="0.3">
      <c r="A7" s="5">
        <v>6</v>
      </c>
      <c r="B7" s="6">
        <f t="shared" si="1"/>
        <v>45201</v>
      </c>
      <c r="C7" s="6">
        <f t="shared" si="0"/>
        <v>45205</v>
      </c>
      <c r="D7" s="7" t="s">
        <v>16</v>
      </c>
      <c r="E7" s="8" t="s">
        <v>17</v>
      </c>
      <c r="F7" s="10"/>
    </row>
    <row r="8" spans="1:6" ht="28.8" x14ac:dyDescent="0.3">
      <c r="A8" s="5">
        <v>7</v>
      </c>
      <c r="B8" s="6">
        <f t="shared" si="1"/>
        <v>45208</v>
      </c>
      <c r="C8" s="6">
        <f t="shared" si="0"/>
        <v>45212</v>
      </c>
      <c r="D8" s="7" t="s">
        <v>89</v>
      </c>
      <c r="F8" s="10" t="s">
        <v>18</v>
      </c>
    </row>
    <row r="9" spans="1:6" ht="28.8" x14ac:dyDescent="0.3">
      <c r="A9" s="5">
        <v>8</v>
      </c>
      <c r="B9" s="6">
        <f t="shared" si="1"/>
        <v>45215</v>
      </c>
      <c r="C9" s="6">
        <f t="shared" si="0"/>
        <v>45219</v>
      </c>
      <c r="D9" s="7" t="s">
        <v>81</v>
      </c>
      <c r="E9" s="8" t="s">
        <v>19</v>
      </c>
      <c r="F9" s="10" t="s">
        <v>20</v>
      </c>
    </row>
    <row r="10" spans="1:6" x14ac:dyDescent="0.3">
      <c r="A10" s="5">
        <v>9</v>
      </c>
      <c r="B10" s="6">
        <f t="shared" si="1"/>
        <v>45222</v>
      </c>
      <c r="C10" s="6">
        <f t="shared" si="0"/>
        <v>45226</v>
      </c>
      <c r="D10" s="7" t="s">
        <v>82</v>
      </c>
      <c r="E10" s="8" t="s">
        <v>21</v>
      </c>
      <c r="F10" s="10" t="s">
        <v>22</v>
      </c>
    </row>
    <row r="11" spans="1:6" ht="28.8" x14ac:dyDescent="0.3">
      <c r="A11" s="5">
        <v>10</v>
      </c>
      <c r="B11" s="6">
        <f t="shared" si="1"/>
        <v>45229</v>
      </c>
      <c r="C11" s="6">
        <f t="shared" si="0"/>
        <v>45233</v>
      </c>
      <c r="D11" s="7" t="s">
        <v>80</v>
      </c>
      <c r="E11" s="8" t="s">
        <v>23</v>
      </c>
      <c r="F11" s="10" t="s">
        <v>24</v>
      </c>
    </row>
    <row r="12" spans="1:6" ht="28.8" x14ac:dyDescent="0.3">
      <c r="A12" s="5">
        <v>11</v>
      </c>
      <c r="B12" s="6">
        <f t="shared" si="1"/>
        <v>45236</v>
      </c>
      <c r="C12" s="6">
        <f t="shared" si="0"/>
        <v>45240</v>
      </c>
      <c r="D12" s="7" t="s">
        <v>87</v>
      </c>
      <c r="E12" s="8" t="s">
        <v>25</v>
      </c>
      <c r="F12" s="10"/>
    </row>
    <row r="13" spans="1:6" ht="28.8" x14ac:dyDescent="0.3">
      <c r="A13" s="5">
        <v>12</v>
      </c>
      <c r="B13" s="6">
        <f t="shared" si="1"/>
        <v>45243</v>
      </c>
      <c r="C13" s="6">
        <f t="shared" si="0"/>
        <v>45247</v>
      </c>
      <c r="D13" s="7" t="s">
        <v>90</v>
      </c>
      <c r="E13" s="8" t="s">
        <v>74</v>
      </c>
      <c r="F13" s="10"/>
    </row>
    <row r="14" spans="1:6" x14ac:dyDescent="0.3">
      <c r="A14" s="5"/>
      <c r="B14" s="11">
        <f t="shared" si="1"/>
        <v>45250</v>
      </c>
      <c r="C14" s="11">
        <f t="shared" si="0"/>
        <v>45254</v>
      </c>
      <c r="D14" s="12" t="s">
        <v>26</v>
      </c>
      <c r="E14" s="8"/>
      <c r="F14" s="10"/>
    </row>
    <row r="15" spans="1:6" ht="28.8" x14ac:dyDescent="0.3">
      <c r="A15" s="5">
        <v>13</v>
      </c>
      <c r="B15" s="6">
        <f t="shared" si="1"/>
        <v>45257</v>
      </c>
      <c r="C15" s="6">
        <f t="shared" si="0"/>
        <v>45261</v>
      </c>
      <c r="D15" s="7" t="s">
        <v>83</v>
      </c>
      <c r="F15" s="10" t="s">
        <v>27</v>
      </c>
    </row>
    <row r="16" spans="1:6" x14ac:dyDescent="0.3">
      <c r="A16" s="5">
        <v>14</v>
      </c>
      <c r="B16" s="6">
        <f t="shared" si="1"/>
        <v>45264</v>
      </c>
      <c r="C16" s="6">
        <f t="shared" si="0"/>
        <v>45268</v>
      </c>
      <c r="D16" s="8" t="s">
        <v>28</v>
      </c>
      <c r="E16" s="8"/>
      <c r="F16" s="3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zoomScale="130" zoomScaleNormal="130" workbookViewId="0">
      <selection activeCell="B6" sqref="B6"/>
    </sheetView>
  </sheetViews>
  <sheetFormatPr defaultRowHeight="14.4" x14ac:dyDescent="0.3"/>
  <cols>
    <col min="1" max="1" width="19.21875" customWidth="1"/>
    <col min="2" max="2" width="14" customWidth="1"/>
  </cols>
  <sheetData>
    <row r="2" spans="1:2" x14ac:dyDescent="0.3">
      <c r="A2" t="s">
        <v>5</v>
      </c>
      <c r="B2">
        <v>10</v>
      </c>
    </row>
    <row r="3" spans="1:2" x14ac:dyDescent="0.3">
      <c r="A3" t="s">
        <v>4</v>
      </c>
      <c r="B3">
        <v>20</v>
      </c>
    </row>
    <row r="4" spans="1:2" x14ac:dyDescent="0.3">
      <c r="A4" t="s">
        <v>29</v>
      </c>
      <c r="B4">
        <v>10</v>
      </c>
    </row>
    <row r="5" spans="1:2" x14ac:dyDescent="0.3">
      <c r="A5" t="s">
        <v>30</v>
      </c>
      <c r="B5">
        <v>10</v>
      </c>
    </row>
    <row r="6" spans="1:2" x14ac:dyDescent="0.3">
      <c r="A6" t="s">
        <v>31</v>
      </c>
      <c r="B6">
        <v>10</v>
      </c>
    </row>
    <row r="7" spans="1:2" x14ac:dyDescent="0.3">
      <c r="A7" t="s">
        <v>32</v>
      </c>
      <c r="B7">
        <v>25</v>
      </c>
    </row>
    <row r="8" spans="1:2" x14ac:dyDescent="0.3">
      <c r="A8" t="s">
        <v>88</v>
      </c>
      <c r="B8">
        <v>15</v>
      </c>
    </row>
    <row r="9" spans="1:2" x14ac:dyDescent="0.3">
      <c r="A9" s="16" t="s">
        <v>33</v>
      </c>
      <c r="B9">
        <f>SUM(B2:B8)</f>
        <v>100</v>
      </c>
    </row>
    <row r="10" spans="1:2" x14ac:dyDescent="0.3">
      <c r="A10" t="s">
        <v>34</v>
      </c>
      <c r="B10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zoomScale="130" zoomScaleNormal="130" workbookViewId="0">
      <selection activeCell="D9" sqref="D9"/>
    </sheetView>
  </sheetViews>
  <sheetFormatPr defaultRowHeight="14.4" x14ac:dyDescent="0.3"/>
  <cols>
    <col min="1" max="1" width="6.21875" bestFit="1" customWidth="1"/>
    <col min="2" max="2" width="10.77734375" style="1" customWidth="1"/>
    <col min="3" max="3" width="9.21875" style="1" bestFit="1" customWidth="1"/>
    <col min="4" max="4" width="49.21875" bestFit="1" customWidth="1"/>
    <col min="5" max="5" width="10.44140625" customWidth="1"/>
    <col min="6" max="6" width="22.21875" style="2" customWidth="1"/>
    <col min="7" max="7" width="10.77734375" customWidth="1"/>
  </cols>
  <sheetData>
    <row r="1" spans="1:7" ht="14.25" customHeight="1" x14ac:dyDescent="0.3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15" t="s">
        <v>29</v>
      </c>
    </row>
    <row r="2" spans="1:7" ht="43.2" x14ac:dyDescent="0.3">
      <c r="A2" s="5">
        <v>1</v>
      </c>
      <c r="B2" s="6">
        <v>44074</v>
      </c>
      <c r="C2" s="6">
        <f>B2+4</f>
        <v>44078</v>
      </c>
      <c r="D2" s="7" t="s">
        <v>35</v>
      </c>
      <c r="E2" s="8"/>
      <c r="F2" s="9"/>
      <c r="G2" t="s">
        <v>36</v>
      </c>
    </row>
    <row r="3" spans="1:7" ht="28.8" x14ac:dyDescent="0.3">
      <c r="A3" s="5">
        <v>2</v>
      </c>
      <c r="B3" s="6">
        <f>B2+7</f>
        <v>44081</v>
      </c>
      <c r="C3" s="6">
        <f t="shared" ref="C3:C15" si="0">B3+4</f>
        <v>44085</v>
      </c>
      <c r="D3" s="7" t="s">
        <v>37</v>
      </c>
      <c r="E3" s="8" t="s">
        <v>38</v>
      </c>
      <c r="F3" s="10" t="s">
        <v>39</v>
      </c>
      <c r="G3" t="s">
        <v>40</v>
      </c>
    </row>
    <row r="4" spans="1:7" x14ac:dyDescent="0.3">
      <c r="A4" s="5">
        <v>3</v>
      </c>
      <c r="B4" s="6">
        <f t="shared" ref="B4:B16" si="1">B3+7</f>
        <v>44088</v>
      </c>
      <c r="C4" s="6">
        <f t="shared" si="0"/>
        <v>44092</v>
      </c>
      <c r="D4" s="7" t="s">
        <v>41</v>
      </c>
      <c r="E4" s="8" t="s">
        <v>42</v>
      </c>
      <c r="F4" s="10" t="s">
        <v>43</v>
      </c>
      <c r="G4" t="s">
        <v>44</v>
      </c>
    </row>
    <row r="5" spans="1:7" x14ac:dyDescent="0.3">
      <c r="A5" s="5">
        <v>4</v>
      </c>
      <c r="B5" s="6">
        <f t="shared" si="1"/>
        <v>44095</v>
      </c>
      <c r="C5" s="6">
        <f t="shared" si="0"/>
        <v>44099</v>
      </c>
      <c r="D5" s="7" t="s">
        <v>45</v>
      </c>
      <c r="E5" s="8" t="s">
        <v>46</v>
      </c>
      <c r="F5" s="10" t="s">
        <v>47</v>
      </c>
      <c r="G5" t="s">
        <v>48</v>
      </c>
    </row>
    <row r="6" spans="1:7" x14ac:dyDescent="0.3">
      <c r="A6" s="5">
        <v>5</v>
      </c>
      <c r="B6" s="6">
        <f t="shared" si="1"/>
        <v>44102</v>
      </c>
      <c r="C6" s="6">
        <f t="shared" si="0"/>
        <v>44106</v>
      </c>
      <c r="D6" s="7" t="s">
        <v>49</v>
      </c>
      <c r="E6" s="8"/>
      <c r="F6" s="10" t="s">
        <v>50</v>
      </c>
      <c r="G6" t="s">
        <v>51</v>
      </c>
    </row>
    <row r="7" spans="1:7" ht="28.8" x14ac:dyDescent="0.3">
      <c r="A7" s="5">
        <v>6</v>
      </c>
      <c r="B7" s="6">
        <f t="shared" si="1"/>
        <v>44109</v>
      </c>
      <c r="C7" s="6">
        <f t="shared" si="0"/>
        <v>44113</v>
      </c>
      <c r="D7" s="7" t="s">
        <v>52</v>
      </c>
      <c r="E7" s="8" t="s">
        <v>53</v>
      </c>
      <c r="F7" s="10" t="s">
        <v>54</v>
      </c>
      <c r="G7" t="s">
        <v>55</v>
      </c>
    </row>
    <row r="8" spans="1:7" ht="28.8" x14ac:dyDescent="0.3">
      <c r="A8" s="5">
        <v>7</v>
      </c>
      <c r="B8" s="6">
        <f t="shared" si="1"/>
        <v>44116</v>
      </c>
      <c r="C8" s="6">
        <f t="shared" si="0"/>
        <v>44120</v>
      </c>
      <c r="D8" s="7" t="s">
        <v>56</v>
      </c>
      <c r="E8" s="8" t="s">
        <v>57</v>
      </c>
      <c r="F8" s="10" t="s">
        <v>58</v>
      </c>
    </row>
    <row r="9" spans="1:7" ht="57.6" x14ac:dyDescent="0.3">
      <c r="A9" s="5">
        <v>8</v>
      </c>
      <c r="B9" s="6">
        <f t="shared" si="1"/>
        <v>44123</v>
      </c>
      <c r="C9" s="6">
        <f t="shared" si="0"/>
        <v>44127</v>
      </c>
      <c r="D9" s="7" t="s">
        <v>59</v>
      </c>
      <c r="E9" s="8" t="s">
        <v>60</v>
      </c>
      <c r="F9" s="10" t="s">
        <v>61</v>
      </c>
      <c r="G9" t="s">
        <v>62</v>
      </c>
    </row>
    <row r="10" spans="1:7" x14ac:dyDescent="0.3">
      <c r="A10" s="5">
        <v>9</v>
      </c>
      <c r="B10" s="6">
        <f t="shared" si="1"/>
        <v>44130</v>
      </c>
      <c r="C10" s="6">
        <f t="shared" si="0"/>
        <v>44134</v>
      </c>
      <c r="D10" s="5" t="s">
        <v>63</v>
      </c>
      <c r="E10" s="8"/>
      <c r="F10" s="10" t="s">
        <v>64</v>
      </c>
      <c r="G10" t="s">
        <v>65</v>
      </c>
    </row>
    <row r="11" spans="1:7" x14ac:dyDescent="0.3">
      <c r="A11" s="5">
        <v>10</v>
      </c>
      <c r="B11" s="6">
        <f t="shared" si="1"/>
        <v>44137</v>
      </c>
      <c r="C11" s="6">
        <f t="shared" si="0"/>
        <v>44141</v>
      </c>
      <c r="D11" s="7" t="s">
        <v>66</v>
      </c>
      <c r="E11" s="8" t="s">
        <v>67</v>
      </c>
      <c r="F11" s="10" t="s">
        <v>68</v>
      </c>
      <c r="G11" t="s">
        <v>69</v>
      </c>
    </row>
    <row r="12" spans="1:7" x14ac:dyDescent="0.3">
      <c r="A12" s="5">
        <v>11</v>
      </c>
      <c r="B12" s="6">
        <f t="shared" si="1"/>
        <v>44144</v>
      </c>
      <c r="C12" s="6">
        <f t="shared" si="0"/>
        <v>44148</v>
      </c>
      <c r="D12" s="7" t="s">
        <v>70</v>
      </c>
      <c r="E12" s="8" t="s">
        <v>71</v>
      </c>
      <c r="F12" s="10" t="s">
        <v>24</v>
      </c>
      <c r="G12" t="s">
        <v>72</v>
      </c>
    </row>
    <row r="13" spans="1:7" x14ac:dyDescent="0.3">
      <c r="A13" s="5">
        <v>12</v>
      </c>
      <c r="B13" s="6">
        <f t="shared" si="1"/>
        <v>44151</v>
      </c>
      <c r="C13" s="6">
        <f t="shared" si="0"/>
        <v>44155</v>
      </c>
      <c r="D13" s="7" t="s">
        <v>73</v>
      </c>
      <c r="E13" s="8" t="s">
        <v>74</v>
      </c>
      <c r="F13" s="10" t="s">
        <v>24</v>
      </c>
      <c r="G13" t="s">
        <v>75</v>
      </c>
    </row>
    <row r="14" spans="1:7" x14ac:dyDescent="0.3">
      <c r="A14" s="5"/>
      <c r="B14" s="11">
        <f t="shared" si="1"/>
        <v>44158</v>
      </c>
      <c r="C14" s="11">
        <f t="shared" si="0"/>
        <v>44162</v>
      </c>
      <c r="D14" s="12" t="s">
        <v>26</v>
      </c>
      <c r="E14" s="13"/>
      <c r="F14" s="10"/>
    </row>
    <row r="15" spans="1:7" x14ac:dyDescent="0.3">
      <c r="A15" s="5">
        <v>13</v>
      </c>
      <c r="B15" s="6">
        <f t="shared" si="1"/>
        <v>44165</v>
      </c>
      <c r="C15" s="6">
        <f t="shared" si="0"/>
        <v>44169</v>
      </c>
      <c r="D15" s="7" t="s">
        <v>76</v>
      </c>
      <c r="E15" s="8"/>
      <c r="F15" s="10" t="s">
        <v>77</v>
      </c>
      <c r="G15" t="s">
        <v>78</v>
      </c>
    </row>
    <row r="16" spans="1:7" x14ac:dyDescent="0.3">
      <c r="A16" s="5">
        <v>14</v>
      </c>
      <c r="B16" s="6">
        <f t="shared" si="1"/>
        <v>44172</v>
      </c>
      <c r="C16" s="14"/>
      <c r="D16" s="8" t="s">
        <v>79</v>
      </c>
      <c r="E16" s="8"/>
      <c r="F16" s="3"/>
    </row>
  </sheetData>
  <phoneticPr fontId="6" type="noConversion"/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E06B783433B04496ECAA6BB510A30C" ma:contentTypeVersion="4" ma:contentTypeDescription="Create a new document." ma:contentTypeScope="" ma:versionID="69c2a078b72d78a10ee38b634fcd7218">
  <xsd:schema xmlns:xsd="http://www.w3.org/2001/XMLSchema" xmlns:xs="http://www.w3.org/2001/XMLSchema" xmlns:p="http://schemas.microsoft.com/office/2006/metadata/properties" xmlns:ns2="4931e091-e9d4-4fae-a608-82d73fd89030" targetNamespace="http://schemas.microsoft.com/office/2006/metadata/properties" ma:root="true" ma:fieldsID="f3b2eb19775122a1a6f2fb391200082f" ns2:_="">
    <xsd:import namespace="4931e091-e9d4-4fae-a608-82d73fd890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31e091-e9d4-4fae-a608-82d73fd890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65C94A-B812-4C6D-BFE6-601253EF97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26FCEC-ABEA-49B0-A6B7-1B32290C4403}"/>
</file>

<file path=customXml/itemProps3.xml><?xml version="1.0" encoding="utf-8"?>
<ds:datastoreItem xmlns:ds="http://schemas.openxmlformats.org/officeDocument/2006/customXml" ds:itemID="{A3AEDAA9-A610-4F3C-A128-6A48D08505E5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3700e172-3e06-4130-b500-597b03a56b10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Revised</vt:lpstr>
      <vt:lpstr>Distribution</vt:lpstr>
      <vt:lpstr>Original</vt:lpstr>
      <vt:lpstr>Original!Print_Area</vt:lpstr>
      <vt:lpstr>Revised!Print_Area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2023-08-23T15:29:04Z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0x0101006AE06B783433B04496ECAA6BB510A30C</vt:lpwstr>
  </property>
</Properties>
</file>