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"/>
    </mc:Choice>
  </mc:AlternateContent>
  <xr:revisionPtr revIDLastSave="0" documentId="13_ncr:1_{D87E417C-1086-4608-ADDD-F6B8AB8F7025}" xr6:coauthVersionLast="36" xr6:coauthVersionMax="36" xr10:uidLastSave="{00000000-0000-0000-0000-000000000000}"/>
  <bookViews>
    <workbookView xWindow="0" yWindow="0" windowWidth="17256" windowHeight="5556" activeTab="1" xr2:uid="{EEC726D8-D0CE-446E-93D3-16F982A73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J28" i="1"/>
  <c r="H18" i="2"/>
  <c r="H17" i="2"/>
  <c r="H16" i="2"/>
  <c r="H15" i="2"/>
  <c r="H14" i="2"/>
  <c r="H13" i="2"/>
  <c r="J20" i="1"/>
  <c r="J21" i="1"/>
  <c r="J22" i="1"/>
  <c r="J23" i="1"/>
  <c r="J24" i="1"/>
  <c r="J25" i="1"/>
  <c r="J26" i="1"/>
  <c r="J27" i="1"/>
  <c r="J19" i="1"/>
  <c r="G19" i="2" l="1"/>
  <c r="G14" i="2"/>
  <c r="G15" i="2"/>
  <c r="G16" i="2"/>
  <c r="G17" i="2"/>
  <c r="G18" i="2"/>
  <c r="G13" i="2"/>
  <c r="H3" i="2"/>
  <c r="H4" i="2"/>
  <c r="G3" i="2"/>
  <c r="G4" i="2"/>
  <c r="G5" i="2"/>
  <c r="H5" i="2" s="1"/>
  <c r="G6" i="2"/>
  <c r="H6" i="2" s="1"/>
  <c r="G7" i="2"/>
  <c r="H7" i="2" s="1"/>
  <c r="G2" i="2"/>
  <c r="H2" i="2" s="1"/>
  <c r="E4" i="2"/>
  <c r="G27" i="1"/>
  <c r="H27" i="1"/>
  <c r="I27" i="1"/>
  <c r="G26" i="1"/>
  <c r="H26" i="1"/>
  <c r="I26" i="1"/>
  <c r="H20" i="1"/>
  <c r="H21" i="1"/>
  <c r="H22" i="1"/>
  <c r="H23" i="1"/>
  <c r="H24" i="1"/>
  <c r="H25" i="1"/>
  <c r="H19" i="1"/>
  <c r="G19" i="1"/>
  <c r="G20" i="1"/>
  <c r="G21" i="1"/>
  <c r="G22" i="1"/>
  <c r="G23" i="1"/>
  <c r="G24" i="1"/>
  <c r="G25" i="1"/>
  <c r="I5" i="1"/>
  <c r="E2" i="2"/>
  <c r="I19" i="1" l="1"/>
  <c r="I20" i="1"/>
  <c r="I21" i="1"/>
  <c r="I22" i="1"/>
  <c r="I23" i="1"/>
  <c r="I24" i="1"/>
  <c r="I25" i="1"/>
  <c r="E7" i="2"/>
  <c r="E6" i="2"/>
  <c r="E5" i="2"/>
  <c r="E3" i="2"/>
  <c r="B3" i="2"/>
  <c r="B4" i="2" l="1"/>
  <c r="F8" i="1"/>
  <c r="F9" i="1"/>
  <c r="F10" i="1"/>
  <c r="F11" i="1"/>
  <c r="F3" i="1"/>
  <c r="F4" i="1"/>
  <c r="F5" i="1"/>
  <c r="F6" i="1"/>
  <c r="F7" i="1"/>
  <c r="F2" i="1"/>
  <c r="C3" i="1"/>
  <c r="C4" i="1" s="1"/>
  <c r="C5" i="1" s="1"/>
  <c r="C6" i="1" s="1"/>
  <c r="B5" i="2" l="1"/>
  <c r="C7" i="1"/>
  <c r="G6" i="1"/>
  <c r="G2" i="1"/>
  <c r="G5" i="1"/>
  <c r="G4" i="1"/>
  <c r="G3" i="1"/>
  <c r="B6" i="2" l="1"/>
  <c r="G7" i="1"/>
  <c r="C8" i="1"/>
  <c r="B7" i="2" l="1"/>
  <c r="C9" i="1"/>
  <c r="G8" i="1"/>
  <c r="C10" i="1" l="1"/>
  <c r="G9" i="1"/>
  <c r="C11" i="1" l="1"/>
  <c r="G11" i="1" s="1"/>
  <c r="G10" i="1"/>
  <c r="H8" i="2" l="1"/>
  <c r="I28" i="1"/>
</calcChain>
</file>

<file path=xl/sharedStrings.xml><?xml version="1.0" encoding="utf-8"?>
<sst xmlns="http://schemas.openxmlformats.org/spreadsheetml/2006/main" count="30" uniqueCount="15">
  <si>
    <t>N</t>
  </si>
  <si>
    <t>Sl. No.</t>
  </si>
  <si>
    <t>m</t>
  </si>
  <si>
    <t>n</t>
  </si>
  <si>
    <t>total</t>
  </si>
  <si>
    <t>$d_1$</t>
  </si>
  <si>
    <t>$d_2$</t>
  </si>
  <si>
    <t>$d_i$ (mm)</t>
  </si>
  <si>
    <t>$\Delta d$ $(nm)$</t>
  </si>
  <si>
    <t>d1 = 0.01mm</t>
  </si>
  <si>
    <t>$\Lambda$ (nm)</t>
  </si>
  <si>
    <t>$\Delta d$ (nm)</t>
  </si>
  <si>
    <t>Average Wavelength =</t>
  </si>
  <si>
    <t>$\Delta \lambda$  (nm)</t>
  </si>
  <si>
    <t>$\lambda$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</si>
</sst>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823D-63CE-4BA3-9F40-DC39F89DEC93}">
  <dimension ref="A1:J28"/>
  <sheetViews>
    <sheetView topLeftCell="A10" workbookViewId="0">
      <selection activeCell="J28" sqref="J28"/>
    </sheetView>
  </sheetViews>
  <sheetFormatPr defaultRowHeight="14.4" x14ac:dyDescent="0.3"/>
  <cols>
    <col min="3" max="3" width="14.21875" customWidth="1"/>
    <col min="6" max="6" width="10" bestFit="1" customWidth="1"/>
    <col min="7" max="7" width="10.5546875" bestFit="1" customWidth="1"/>
    <col min="9" max="9" width="9.5546875" bestFit="1" customWidth="1"/>
    <col min="11" max="11" width="10.5546875" bestFit="1" customWidth="1"/>
  </cols>
  <sheetData>
    <row r="1" spans="1:9" x14ac:dyDescent="0.3">
      <c r="A1" t="s">
        <v>1</v>
      </c>
      <c r="B1" t="s">
        <v>0</v>
      </c>
      <c r="C1" t="s">
        <v>0</v>
      </c>
      <c r="D1" t="s">
        <v>2</v>
      </c>
      <c r="E1" t="s">
        <v>3</v>
      </c>
      <c r="F1" t="s">
        <v>4</v>
      </c>
    </row>
    <row r="2" spans="1:9" x14ac:dyDescent="0.3">
      <c r="A2">
        <v>1</v>
      </c>
      <c r="B2">
        <v>2</v>
      </c>
      <c r="C2">
        <v>2</v>
      </c>
      <c r="D2">
        <v>1</v>
      </c>
      <c r="E2">
        <v>5</v>
      </c>
      <c r="F2">
        <f>E2*100</f>
        <v>500</v>
      </c>
      <c r="G2" s="1">
        <f>2*F2/C2</f>
        <v>500</v>
      </c>
    </row>
    <row r="3" spans="1:9" x14ac:dyDescent="0.3">
      <c r="A3">
        <v>2</v>
      </c>
      <c r="B3">
        <v>2</v>
      </c>
      <c r="C3">
        <f t="shared" ref="C3:C11" si="0">B3+C2</f>
        <v>4</v>
      </c>
      <c r="D3">
        <v>1</v>
      </c>
      <c r="E3">
        <v>12</v>
      </c>
      <c r="F3">
        <f t="shared" ref="F3:F11" si="1">E3*100</f>
        <v>1200</v>
      </c>
      <c r="G3" s="1">
        <f t="shared" ref="G3:G11" si="2">2*F3/C3</f>
        <v>600</v>
      </c>
    </row>
    <row r="4" spans="1:9" x14ac:dyDescent="0.3">
      <c r="A4">
        <v>3</v>
      </c>
      <c r="B4">
        <v>3</v>
      </c>
      <c r="C4">
        <f t="shared" si="0"/>
        <v>7</v>
      </c>
      <c r="D4">
        <v>1</v>
      </c>
      <c r="E4">
        <v>23</v>
      </c>
      <c r="F4">
        <f t="shared" si="1"/>
        <v>2300</v>
      </c>
      <c r="G4" s="1">
        <f t="shared" si="2"/>
        <v>657.14285714285711</v>
      </c>
    </row>
    <row r="5" spans="1:9" x14ac:dyDescent="0.3">
      <c r="A5">
        <v>4</v>
      </c>
      <c r="B5">
        <v>2</v>
      </c>
      <c r="C5">
        <f t="shared" si="0"/>
        <v>9</v>
      </c>
      <c r="D5">
        <v>1</v>
      </c>
      <c r="E5">
        <v>29</v>
      </c>
      <c r="F5">
        <f t="shared" si="1"/>
        <v>2900</v>
      </c>
      <c r="G5" s="1">
        <f t="shared" si="2"/>
        <v>644.44444444444446</v>
      </c>
      <c r="I5" s="1">
        <f>AVERAGE(G2:G10)</f>
        <v>662.73327569150251</v>
      </c>
    </row>
    <row r="6" spans="1:9" x14ac:dyDescent="0.3">
      <c r="A6">
        <v>5</v>
      </c>
      <c r="B6">
        <v>2</v>
      </c>
      <c r="C6">
        <f t="shared" si="0"/>
        <v>11</v>
      </c>
      <c r="D6">
        <v>1</v>
      </c>
      <c r="E6">
        <v>35</v>
      </c>
      <c r="F6">
        <f t="shared" si="1"/>
        <v>3500</v>
      </c>
      <c r="G6" s="1">
        <f t="shared" si="2"/>
        <v>636.36363636363637</v>
      </c>
    </row>
    <row r="7" spans="1:9" x14ac:dyDescent="0.3">
      <c r="A7">
        <v>6</v>
      </c>
      <c r="B7">
        <v>2</v>
      </c>
      <c r="C7">
        <f t="shared" si="0"/>
        <v>13</v>
      </c>
      <c r="D7">
        <v>1</v>
      </c>
      <c r="E7">
        <v>45</v>
      </c>
      <c r="F7">
        <f t="shared" si="1"/>
        <v>4500</v>
      </c>
      <c r="G7" s="1">
        <f t="shared" si="2"/>
        <v>692.30769230769226</v>
      </c>
    </row>
    <row r="8" spans="1:9" x14ac:dyDescent="0.3">
      <c r="A8">
        <v>7</v>
      </c>
      <c r="B8">
        <v>4</v>
      </c>
      <c r="C8">
        <f t="shared" si="0"/>
        <v>17</v>
      </c>
      <c r="D8">
        <v>1</v>
      </c>
      <c r="E8">
        <v>60</v>
      </c>
      <c r="F8">
        <f t="shared" si="1"/>
        <v>6000</v>
      </c>
      <c r="G8" s="1">
        <f t="shared" si="2"/>
        <v>705.88235294117646</v>
      </c>
    </row>
    <row r="9" spans="1:9" x14ac:dyDescent="0.3">
      <c r="A9">
        <v>8</v>
      </c>
      <c r="B9">
        <v>5</v>
      </c>
      <c r="C9">
        <f t="shared" si="0"/>
        <v>22</v>
      </c>
      <c r="D9">
        <v>1</v>
      </c>
      <c r="E9">
        <v>83</v>
      </c>
      <c r="F9">
        <f t="shared" si="1"/>
        <v>8300</v>
      </c>
      <c r="G9" s="1">
        <f t="shared" si="2"/>
        <v>754.5454545454545</v>
      </c>
    </row>
    <row r="10" spans="1:9" x14ac:dyDescent="0.3">
      <c r="A10">
        <v>9</v>
      </c>
      <c r="B10">
        <v>1</v>
      </c>
      <c r="C10">
        <f t="shared" si="0"/>
        <v>23</v>
      </c>
      <c r="D10">
        <v>1</v>
      </c>
      <c r="E10">
        <v>89</v>
      </c>
      <c r="F10">
        <f t="shared" si="1"/>
        <v>8900</v>
      </c>
      <c r="G10" s="1">
        <f t="shared" si="2"/>
        <v>773.91304347826087</v>
      </c>
    </row>
    <row r="11" spans="1:9" x14ac:dyDescent="0.3">
      <c r="A11">
        <v>10</v>
      </c>
      <c r="B11">
        <v>3</v>
      </c>
      <c r="C11">
        <f t="shared" si="0"/>
        <v>26</v>
      </c>
      <c r="D11">
        <v>1</v>
      </c>
      <c r="E11">
        <v>108</v>
      </c>
      <c r="F11">
        <f t="shared" si="1"/>
        <v>10800</v>
      </c>
      <c r="G11" s="1">
        <f t="shared" si="2"/>
        <v>830.76923076923072</v>
      </c>
    </row>
    <row r="16" spans="1:9" x14ac:dyDescent="0.3">
      <c r="C16" t="s">
        <v>9</v>
      </c>
    </row>
    <row r="18" spans="4:10" x14ac:dyDescent="0.3">
      <c r="D18" t="s">
        <v>0</v>
      </c>
      <c r="E18" t="s">
        <v>2</v>
      </c>
      <c r="F18" t="s">
        <v>3</v>
      </c>
      <c r="G18" t="s">
        <v>7</v>
      </c>
      <c r="H18" t="s">
        <v>8</v>
      </c>
      <c r="I18" t="s">
        <v>10</v>
      </c>
      <c r="J18" t="s">
        <v>13</v>
      </c>
    </row>
    <row r="19" spans="4:10" x14ac:dyDescent="0.3">
      <c r="D19">
        <v>2</v>
      </c>
      <c r="E19">
        <v>1</v>
      </c>
      <c r="F19">
        <v>5</v>
      </c>
      <c r="G19">
        <f t="shared" ref="G19:G27" si="3">E19*0.01+F19*0.0001</f>
        <v>1.0500000000000001E-2</v>
      </c>
      <c r="H19">
        <f>(G19-0.01)*10^6</f>
        <v>500.00000000000045</v>
      </c>
      <c r="I19" s="2">
        <f>2*H19/D19</f>
        <v>500.00000000000045</v>
      </c>
      <c r="J19" s="2">
        <f>0.0002*10^6/D19</f>
        <v>100</v>
      </c>
    </row>
    <row r="20" spans="4:10" x14ac:dyDescent="0.3">
      <c r="D20">
        <v>4</v>
      </c>
      <c r="E20">
        <v>1</v>
      </c>
      <c r="F20">
        <v>12</v>
      </c>
      <c r="G20">
        <f t="shared" si="3"/>
        <v>1.12E-2</v>
      </c>
      <c r="H20">
        <f t="shared" ref="H20:H27" si="4">(G20-0.01)*10^6</f>
        <v>1199.9999999999998</v>
      </c>
      <c r="I20" s="2">
        <f t="shared" ref="I20:I27" si="5">2*H20/D20</f>
        <v>599.99999999999989</v>
      </c>
      <c r="J20" s="2">
        <f>0.0002*10^6/D20</f>
        <v>50</v>
      </c>
    </row>
    <row r="21" spans="4:10" x14ac:dyDescent="0.3">
      <c r="D21">
        <v>7</v>
      </c>
      <c r="E21">
        <v>1</v>
      </c>
      <c r="F21">
        <v>23</v>
      </c>
      <c r="G21">
        <f t="shared" si="3"/>
        <v>1.23E-2</v>
      </c>
      <c r="H21">
        <f t="shared" si="4"/>
        <v>2300</v>
      </c>
      <c r="I21" s="2">
        <f t="shared" si="5"/>
        <v>657.14285714285711</v>
      </c>
      <c r="J21" s="2">
        <f>0.0002*10^6/D21</f>
        <v>28.571428571428573</v>
      </c>
    </row>
    <row r="22" spans="4:10" x14ac:dyDescent="0.3">
      <c r="D22">
        <v>9</v>
      </c>
      <c r="E22">
        <v>1</v>
      </c>
      <c r="F22">
        <v>29</v>
      </c>
      <c r="G22">
        <f t="shared" si="3"/>
        <v>1.29E-2</v>
      </c>
      <c r="H22">
        <f t="shared" si="4"/>
        <v>2900</v>
      </c>
      <c r="I22" s="2">
        <f t="shared" si="5"/>
        <v>644.44444444444446</v>
      </c>
      <c r="J22" s="2">
        <f>0.0002*10^6/D22</f>
        <v>22.222222222222221</v>
      </c>
    </row>
    <row r="23" spans="4:10" x14ac:dyDescent="0.3">
      <c r="D23">
        <v>11</v>
      </c>
      <c r="E23">
        <v>1</v>
      </c>
      <c r="F23">
        <v>35</v>
      </c>
      <c r="G23">
        <f t="shared" si="3"/>
        <v>1.35E-2</v>
      </c>
      <c r="H23">
        <f t="shared" si="4"/>
        <v>3499.9999999999995</v>
      </c>
      <c r="I23" s="2">
        <f t="shared" si="5"/>
        <v>636.36363636363626</v>
      </c>
      <c r="J23" s="2">
        <f>0.0002*10^6/D23</f>
        <v>18.181818181818183</v>
      </c>
    </row>
    <row r="24" spans="4:10" x14ac:dyDescent="0.3">
      <c r="D24">
        <v>13</v>
      </c>
      <c r="E24">
        <v>1</v>
      </c>
      <c r="F24">
        <v>45</v>
      </c>
      <c r="G24">
        <f t="shared" si="3"/>
        <v>1.4500000000000001E-2</v>
      </c>
      <c r="H24">
        <f t="shared" si="4"/>
        <v>4500.0000000000009</v>
      </c>
      <c r="I24" s="2">
        <f t="shared" si="5"/>
        <v>692.30769230769249</v>
      </c>
      <c r="J24" s="2">
        <f>0.0002*10^6/D24</f>
        <v>15.384615384615385</v>
      </c>
    </row>
    <row r="25" spans="4:10" x14ac:dyDescent="0.3">
      <c r="D25">
        <v>17</v>
      </c>
      <c r="E25">
        <v>1</v>
      </c>
      <c r="F25">
        <v>60</v>
      </c>
      <c r="G25">
        <f t="shared" si="3"/>
        <v>1.6E-2</v>
      </c>
      <c r="H25">
        <f t="shared" si="4"/>
        <v>6000</v>
      </c>
      <c r="I25" s="2">
        <f t="shared" si="5"/>
        <v>705.88235294117646</v>
      </c>
      <c r="J25" s="2">
        <f>0.0002*10^6/D25</f>
        <v>11.764705882352942</v>
      </c>
    </row>
    <row r="26" spans="4:10" x14ac:dyDescent="0.3">
      <c r="D26">
        <v>22</v>
      </c>
      <c r="E26">
        <v>1</v>
      </c>
      <c r="F26">
        <v>83</v>
      </c>
      <c r="G26">
        <f t="shared" si="3"/>
        <v>1.83E-2</v>
      </c>
      <c r="H26">
        <f t="shared" si="4"/>
        <v>8300</v>
      </c>
      <c r="I26" s="2">
        <f t="shared" si="5"/>
        <v>754.5454545454545</v>
      </c>
      <c r="J26" s="2">
        <f>0.0002*10^6/D26</f>
        <v>9.0909090909090917</v>
      </c>
    </row>
    <row r="27" spans="4:10" x14ac:dyDescent="0.3">
      <c r="D27">
        <v>23</v>
      </c>
      <c r="E27">
        <v>1</v>
      </c>
      <c r="F27">
        <v>89</v>
      </c>
      <c r="G27">
        <f t="shared" si="3"/>
        <v>1.89E-2</v>
      </c>
      <c r="H27">
        <f t="shared" si="4"/>
        <v>8900</v>
      </c>
      <c r="I27" s="2">
        <f t="shared" si="5"/>
        <v>773.91304347826087</v>
      </c>
      <c r="J27" s="2">
        <f>0.0002*10^6/D27</f>
        <v>8.695652173913043</v>
      </c>
    </row>
    <row r="28" spans="4:10" x14ac:dyDescent="0.3">
      <c r="D28" s="3" t="s">
        <v>12</v>
      </c>
      <c r="E28" s="3"/>
      <c r="F28" s="3"/>
      <c r="G28" s="3"/>
      <c r="H28" s="3"/>
      <c r="I28" s="2">
        <f ca="1">AVERAGE(I19:I28)</f>
        <v>662.73327569150251</v>
      </c>
      <c r="J28" s="2">
        <f>AVERAGE(J19:J27)</f>
        <v>29.323483500806603</v>
      </c>
    </row>
  </sheetData>
  <mergeCells count="1">
    <mergeCell ref="D28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FBBF-48E8-43F3-BF5A-442CF08AF73C}">
  <dimension ref="A1:H21"/>
  <sheetViews>
    <sheetView tabSelected="1" workbookViewId="0">
      <selection activeCell="G19" sqref="G19:H19"/>
    </sheetView>
  </sheetViews>
  <sheetFormatPr defaultRowHeight="14.4" x14ac:dyDescent="0.3"/>
  <cols>
    <col min="7" max="7" width="9.5546875" bestFit="1" customWidth="1"/>
  </cols>
  <sheetData>
    <row r="1" spans="1:8" x14ac:dyDescent="0.3"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11</v>
      </c>
      <c r="H1" t="s">
        <v>10</v>
      </c>
    </row>
    <row r="2" spans="1:8" x14ac:dyDescent="0.3">
      <c r="A2">
        <v>5</v>
      </c>
      <c r="B2">
        <v>5</v>
      </c>
      <c r="C2">
        <v>16</v>
      </c>
      <c r="D2">
        <v>15</v>
      </c>
      <c r="E2">
        <f t="shared" ref="E2:E7" si="0">C2*0.01+D2*0.0001</f>
        <v>0.1615</v>
      </c>
      <c r="F2">
        <v>0.16</v>
      </c>
      <c r="G2">
        <f>(E2-F2)*10^6</f>
        <v>1500.0000000000014</v>
      </c>
      <c r="H2">
        <f>2*G2/B2</f>
        <v>600.00000000000057</v>
      </c>
    </row>
    <row r="3" spans="1:8" x14ac:dyDescent="0.3">
      <c r="A3">
        <v>10</v>
      </c>
      <c r="B3">
        <f>A3+B2</f>
        <v>15</v>
      </c>
      <c r="C3">
        <v>16</v>
      </c>
      <c r="D3">
        <v>48</v>
      </c>
      <c r="E3">
        <f t="shared" si="0"/>
        <v>0.1648</v>
      </c>
      <c r="F3">
        <v>0.16</v>
      </c>
      <c r="G3">
        <f t="shared" ref="G3:G7" si="1">(E3-F3)*10^6</f>
        <v>4799.9999999999991</v>
      </c>
      <c r="H3">
        <f t="shared" ref="H3:H7" si="2">2*G3/B3</f>
        <v>639.99999999999989</v>
      </c>
    </row>
    <row r="4" spans="1:8" x14ac:dyDescent="0.3">
      <c r="A4">
        <v>15</v>
      </c>
      <c r="B4">
        <f t="shared" ref="B4:B7" si="3">A4+B3</f>
        <v>30</v>
      </c>
      <c r="C4">
        <v>17</v>
      </c>
      <c r="D4">
        <v>2</v>
      </c>
      <c r="E4">
        <f t="shared" si="0"/>
        <v>0.17020000000000002</v>
      </c>
      <c r="F4">
        <v>0.16</v>
      </c>
      <c r="G4">
        <f t="shared" si="1"/>
        <v>10200.000000000015</v>
      </c>
      <c r="H4">
        <f t="shared" si="2"/>
        <v>680.00000000000102</v>
      </c>
    </row>
    <row r="5" spans="1:8" x14ac:dyDescent="0.3">
      <c r="A5">
        <v>20</v>
      </c>
      <c r="B5">
        <f>A5+B4</f>
        <v>50</v>
      </c>
      <c r="C5">
        <v>17</v>
      </c>
      <c r="D5">
        <v>52</v>
      </c>
      <c r="E5">
        <f t="shared" si="0"/>
        <v>0.17520000000000002</v>
      </c>
      <c r="F5">
        <v>0.16</v>
      </c>
      <c r="G5">
        <f t="shared" si="1"/>
        <v>15200.000000000018</v>
      </c>
      <c r="H5">
        <f t="shared" si="2"/>
        <v>608.00000000000068</v>
      </c>
    </row>
    <row r="6" spans="1:8" x14ac:dyDescent="0.3">
      <c r="A6">
        <v>25</v>
      </c>
      <c r="B6">
        <f t="shared" si="3"/>
        <v>75</v>
      </c>
      <c r="C6">
        <v>18</v>
      </c>
      <c r="D6">
        <v>29</v>
      </c>
      <c r="E6">
        <f t="shared" si="0"/>
        <v>0.18290000000000001</v>
      </c>
      <c r="F6">
        <v>0.16</v>
      </c>
      <c r="G6">
        <f t="shared" si="1"/>
        <v>22900.000000000004</v>
      </c>
      <c r="H6">
        <f t="shared" si="2"/>
        <v>610.66666666666674</v>
      </c>
    </row>
    <row r="7" spans="1:8" x14ac:dyDescent="0.3">
      <c r="A7">
        <v>30</v>
      </c>
      <c r="B7">
        <f t="shared" si="3"/>
        <v>105</v>
      </c>
      <c r="C7">
        <v>19</v>
      </c>
      <c r="D7">
        <v>12</v>
      </c>
      <c r="E7">
        <f t="shared" si="0"/>
        <v>0.19120000000000001</v>
      </c>
      <c r="F7">
        <v>0.16</v>
      </c>
      <c r="G7">
        <f t="shared" si="1"/>
        <v>31200.000000000007</v>
      </c>
      <c r="H7">
        <f t="shared" si="2"/>
        <v>594.28571428571445</v>
      </c>
    </row>
    <row r="8" spans="1:8" x14ac:dyDescent="0.3">
      <c r="H8">
        <f>AVERAGE(H2:H7)</f>
        <v>622.15873015873058</v>
      </c>
    </row>
    <row r="12" spans="1:8" x14ac:dyDescent="0.3">
      <c r="B12" t="s">
        <v>0</v>
      </c>
      <c r="C12" t="s">
        <v>2</v>
      </c>
      <c r="D12" t="s">
        <v>3</v>
      </c>
      <c r="E12" t="s">
        <v>5</v>
      </c>
      <c r="F12" t="s">
        <v>11</v>
      </c>
      <c r="G12" t="s">
        <v>14</v>
      </c>
      <c r="H12" t="s">
        <v>13</v>
      </c>
    </row>
    <row r="13" spans="1:8" x14ac:dyDescent="0.3">
      <c r="B13">
        <v>5</v>
      </c>
      <c r="C13">
        <v>16</v>
      </c>
      <c r="D13">
        <v>15</v>
      </c>
      <c r="E13">
        <v>0.1615</v>
      </c>
      <c r="F13">
        <v>1500.0000000000014</v>
      </c>
      <c r="G13">
        <f>2*F13/B13</f>
        <v>600.00000000000057</v>
      </c>
      <c r="H13" s="2">
        <f>0.0002*10^6/B13</f>
        <v>40</v>
      </c>
    </row>
    <row r="14" spans="1:8" x14ac:dyDescent="0.3">
      <c r="B14">
        <v>15</v>
      </c>
      <c r="C14">
        <v>16</v>
      </c>
      <c r="D14">
        <v>48</v>
      </c>
      <c r="E14">
        <v>0.1648</v>
      </c>
      <c r="F14">
        <v>4799.9999999999991</v>
      </c>
      <c r="G14">
        <f t="shared" ref="G14:G18" si="4">2*F14/B14</f>
        <v>639.99999999999989</v>
      </c>
      <c r="H14" s="2">
        <f>0.0002*10^6/B14</f>
        <v>13.333333333333334</v>
      </c>
    </row>
    <row r="15" spans="1:8" x14ac:dyDescent="0.3">
      <c r="B15">
        <v>30</v>
      </c>
      <c r="C15">
        <v>17</v>
      </c>
      <c r="D15">
        <v>2</v>
      </c>
      <c r="E15">
        <v>0.17020000000000002</v>
      </c>
      <c r="F15">
        <v>10200.000000000015</v>
      </c>
      <c r="G15">
        <f t="shared" si="4"/>
        <v>680.00000000000102</v>
      </c>
      <c r="H15" s="2">
        <f>0.0002*10^6/B15</f>
        <v>6.666666666666667</v>
      </c>
    </row>
    <row r="16" spans="1:8" x14ac:dyDescent="0.3">
      <c r="B16">
        <v>50</v>
      </c>
      <c r="C16">
        <v>17</v>
      </c>
      <c r="D16">
        <v>52</v>
      </c>
      <c r="E16">
        <v>0.17520000000000002</v>
      </c>
      <c r="F16">
        <v>15200.000000000018</v>
      </c>
      <c r="G16">
        <f t="shared" si="4"/>
        <v>608.00000000000068</v>
      </c>
      <c r="H16" s="2">
        <f>0.0002*10^6/B16</f>
        <v>4</v>
      </c>
    </row>
    <row r="17" spans="2:8" x14ac:dyDescent="0.3">
      <c r="B17">
        <v>75</v>
      </c>
      <c r="C17">
        <v>18</v>
      </c>
      <c r="D17">
        <v>29</v>
      </c>
      <c r="E17">
        <v>0.18290000000000001</v>
      </c>
      <c r="F17">
        <v>22900.000000000004</v>
      </c>
      <c r="G17" s="2">
        <f t="shared" si="4"/>
        <v>610.66666666666674</v>
      </c>
      <c r="H17" s="2">
        <f>0.0002*10^6/B17</f>
        <v>2.6666666666666665</v>
      </c>
    </row>
    <row r="18" spans="2:8" x14ac:dyDescent="0.3">
      <c r="B18">
        <v>105</v>
      </c>
      <c r="C18">
        <v>19</v>
      </c>
      <c r="D18">
        <v>12</v>
      </c>
      <c r="E18">
        <v>0.19120000000000001</v>
      </c>
      <c r="F18">
        <v>31200.000000000007</v>
      </c>
      <c r="G18" s="2">
        <f t="shared" si="4"/>
        <v>594.28571428571445</v>
      </c>
      <c r="H18" s="2">
        <f>0.0002*10^6/B18</f>
        <v>1.9047619047619047</v>
      </c>
    </row>
    <row r="19" spans="2:8" x14ac:dyDescent="0.3">
      <c r="B19" s="3" t="s">
        <v>12</v>
      </c>
      <c r="C19" s="3"/>
      <c r="D19" s="3"/>
      <c r="E19" s="3"/>
      <c r="F19" s="3"/>
      <c r="G19" s="2">
        <f>AVERAGE(G13:G18)</f>
        <v>622.15873015873058</v>
      </c>
      <c r="H19" s="2">
        <f>AVERAGE(H13:H18)</f>
        <v>11.428571428571429</v>
      </c>
    </row>
    <row r="20" spans="2:8" x14ac:dyDescent="0.3">
      <c r="H20" s="2"/>
    </row>
    <row r="21" spans="2:8" x14ac:dyDescent="0.3">
      <c r="H21" s="2"/>
    </row>
  </sheetData>
  <mergeCells count="1"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2022-09-19T10:03:52Z</dcterms:created>
  <dcterms:modified xsi:type="dcterms:W3CDTF">2022-10-21T09:09:51Z</dcterms:modified>
</cp:coreProperties>
</file>