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Expt_2\"/>
    </mc:Choice>
  </mc:AlternateContent>
  <xr:revisionPtr revIDLastSave="0" documentId="13_ncr:1_{BAF1E826-977E-4693-A5E0-6739932FB1F4}" xr6:coauthVersionLast="36" xr6:coauthVersionMax="36" xr10:uidLastSave="{00000000-0000-0000-0000-000000000000}"/>
  <bookViews>
    <workbookView xWindow="0" yWindow="0" windowWidth="23040" windowHeight="8940" xr2:uid="{488D743A-125F-46F4-AF15-D79EDFC9F9C9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" l="1"/>
  <c r="Y4" i="5" s="1"/>
  <c r="Y5" i="5"/>
  <c r="Y6" i="5"/>
  <c r="Y7" i="5"/>
  <c r="X5" i="5" l="1"/>
  <c r="X6" i="5"/>
  <c r="X7" i="5"/>
  <c r="W5" i="5"/>
  <c r="W6" i="5"/>
  <c r="W7" i="5"/>
  <c r="W4" i="5"/>
  <c r="V5" i="5"/>
  <c r="V6" i="5"/>
  <c r="V7" i="5"/>
  <c r="V4" i="5"/>
  <c r="T4" i="5"/>
  <c r="T6" i="5"/>
  <c r="T7" i="5"/>
  <c r="T5" i="5"/>
  <c r="Q4" i="5"/>
  <c r="Q6" i="5"/>
  <c r="Q5" i="5"/>
  <c r="P4" i="5"/>
  <c r="P6" i="5"/>
  <c r="P7" i="5"/>
  <c r="P5" i="5"/>
  <c r="O4" i="5"/>
  <c r="O6" i="5"/>
  <c r="O7" i="5"/>
  <c r="R7" i="5" s="1"/>
  <c r="O5" i="5"/>
  <c r="R5" i="5" s="1"/>
  <c r="L5" i="5"/>
  <c r="L4" i="5"/>
  <c r="L6" i="5"/>
  <c r="K4" i="5"/>
  <c r="K6" i="5"/>
  <c r="K5" i="5"/>
  <c r="J5" i="5"/>
  <c r="J4" i="5"/>
  <c r="J6" i="5"/>
  <c r="J7" i="5"/>
  <c r="I4" i="5"/>
  <c r="I6" i="5"/>
  <c r="I7" i="5"/>
  <c r="I5" i="5"/>
  <c r="M5" i="5" s="1"/>
  <c r="M7" i="5" l="1"/>
  <c r="R6" i="5"/>
  <c r="M6" i="5"/>
  <c r="M4" i="5"/>
  <c r="R4" i="5"/>
</calcChain>
</file>

<file path=xl/sharedStrings.xml><?xml version="1.0" encoding="utf-8"?>
<sst xmlns="http://schemas.openxmlformats.org/spreadsheetml/2006/main" count="26" uniqueCount="18">
  <si>
    <t>Radius $(\mu m)$</t>
  </si>
  <si>
    <t>pole separation (mm)</t>
  </si>
  <si>
    <t>$\sigma +$</t>
  </si>
  <si>
    <t>$\sigma -$</t>
  </si>
  <si>
    <t>Order (p)</t>
  </si>
  <si>
    <t>$\Delta$</t>
  </si>
  <si>
    <t>$\Delta^{32}_{\sigma +}$</t>
  </si>
  <si>
    <t>$\Delta^{32}_{\sigma -}$</t>
  </si>
  <si>
    <t>$\Delta^{21}_{\sigma +}$</t>
  </si>
  <si>
    <t>$\Delta^{21}_{\sigma -}$</t>
  </si>
  <si>
    <t>$\delta^1$</t>
  </si>
  <si>
    <t>$\delta^2$</t>
  </si>
  <si>
    <t>$\delta^3$</t>
  </si>
  <si>
    <t>$\delta$</t>
  </si>
  <si>
    <t>$\Delta K$</t>
  </si>
  <si>
    <t>B ($\mu T$)</t>
  </si>
  <si>
    <t>B (from graph) (mT)</t>
  </si>
  <si>
    <t>B for accurate $\mu_B$ 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</si>
</sst>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8FAB-2577-4C82-88AA-7712D74CC548}">
  <dimension ref="A1:Y30"/>
  <sheetViews>
    <sheetView tabSelected="1" topLeftCell="H1" workbookViewId="0">
      <selection activeCell="X4" sqref="X4"/>
    </sheetView>
  </sheetViews>
  <sheetFormatPr defaultRowHeight="14.4" x14ac:dyDescent="0.3"/>
  <cols>
    <col min="1" max="4" width="11.6640625" style="1" customWidth="1"/>
    <col min="5" max="5" width="11.44140625" style="1" customWidth="1"/>
    <col min="6" max="6" width="12.44140625" style="1" customWidth="1"/>
    <col min="7" max="7" width="11.33203125" style="1" customWidth="1"/>
    <col min="8" max="8" width="8.88671875" style="1"/>
    <col min="9" max="9" width="9.5546875" style="1" bestFit="1" customWidth="1"/>
    <col min="10" max="10" width="8.88671875" style="1"/>
    <col min="11" max="11" width="9.5546875" style="1" bestFit="1" customWidth="1"/>
    <col min="12" max="12" width="8.88671875" style="1"/>
    <col min="13" max="13" width="9.5546875" style="1" bestFit="1" customWidth="1"/>
    <col min="14" max="14" width="8.88671875" style="1"/>
    <col min="15" max="17" width="9.5546875" style="1" bestFit="1" customWidth="1"/>
    <col min="18" max="18" width="11.5546875" style="1" bestFit="1" customWidth="1"/>
    <col min="19" max="19" width="8.88671875" style="1"/>
    <col min="20" max="20" width="10.6640625" style="1" customWidth="1"/>
    <col min="21" max="21" width="11.5546875" style="1" bestFit="1" customWidth="1"/>
    <col min="22" max="22" width="9.5546875" style="1" bestFit="1" customWidth="1"/>
    <col min="23" max="23" width="11.5546875" style="1" bestFit="1" customWidth="1"/>
    <col min="24" max="24" width="8.88671875" style="1"/>
    <col min="25" max="25" width="11.5546875" style="1" bestFit="1" customWidth="1"/>
    <col min="26" max="16384" width="8.88671875" style="1"/>
  </cols>
  <sheetData>
    <row r="1" spans="1:25" x14ac:dyDescent="0.3">
      <c r="A1" s="9" t="s">
        <v>4</v>
      </c>
      <c r="B1" s="9" t="s">
        <v>0</v>
      </c>
      <c r="C1" s="9"/>
      <c r="D1" s="9"/>
      <c r="E1" s="9"/>
      <c r="F1" s="9"/>
      <c r="G1" s="9"/>
    </row>
    <row r="2" spans="1:25" x14ac:dyDescent="0.3">
      <c r="A2" s="9"/>
      <c r="B2" s="9">
        <v>1</v>
      </c>
      <c r="C2" s="9"/>
      <c r="D2" s="9">
        <v>2</v>
      </c>
      <c r="E2" s="9"/>
      <c r="F2" s="9">
        <v>3</v>
      </c>
      <c r="G2" s="9"/>
    </row>
    <row r="3" spans="1:25" ht="43.2" x14ac:dyDescent="0.3">
      <c r="A3" s="4" t="s">
        <v>1</v>
      </c>
      <c r="B3" s="4" t="s">
        <v>3</v>
      </c>
      <c r="C3" s="4" t="s">
        <v>2</v>
      </c>
      <c r="D3" s="4" t="s">
        <v>3</v>
      </c>
      <c r="E3" s="4" t="s">
        <v>2</v>
      </c>
      <c r="F3" s="4" t="s">
        <v>3</v>
      </c>
      <c r="G3" s="4" t="s">
        <v>2</v>
      </c>
      <c r="I3" s="4" t="s">
        <v>9</v>
      </c>
      <c r="J3" s="4" t="s">
        <v>8</v>
      </c>
      <c r="K3" s="4" t="s">
        <v>7</v>
      </c>
      <c r="L3" s="4" t="s">
        <v>6</v>
      </c>
      <c r="M3" s="4" t="s">
        <v>5</v>
      </c>
      <c r="O3" s="2" t="s">
        <v>12</v>
      </c>
      <c r="P3" s="2" t="s">
        <v>11</v>
      </c>
      <c r="Q3" s="2" t="s">
        <v>10</v>
      </c>
      <c r="R3" s="2" t="s">
        <v>13</v>
      </c>
      <c r="T3" s="5" t="s">
        <v>1</v>
      </c>
      <c r="U3" s="5" t="s">
        <v>15</v>
      </c>
      <c r="V3" s="5" t="s">
        <v>5</v>
      </c>
      <c r="W3" s="2" t="s">
        <v>13</v>
      </c>
      <c r="X3" s="5" t="s">
        <v>14</v>
      </c>
    </row>
    <row r="4" spans="1:25" x14ac:dyDescent="0.3">
      <c r="A4" s="4">
        <v>40</v>
      </c>
      <c r="B4" s="4">
        <v>54.8</v>
      </c>
      <c r="C4" s="4">
        <v>75.77</v>
      </c>
      <c r="D4" s="4">
        <v>91.54</v>
      </c>
      <c r="E4" s="4">
        <v>105.68</v>
      </c>
      <c r="F4" s="4">
        <v>118.16</v>
      </c>
      <c r="G4" s="4">
        <v>129.16</v>
      </c>
      <c r="I4" s="4">
        <f t="shared" ref="I4:L5" si="0">D4^2-B4^2</f>
        <v>5376.5316000000021</v>
      </c>
      <c r="J4" s="4">
        <f t="shared" si="0"/>
        <v>5427.1695000000018</v>
      </c>
      <c r="K4" s="4">
        <f t="shared" si="0"/>
        <v>5582.2139999999981</v>
      </c>
      <c r="L4" s="4">
        <f t="shared" si="0"/>
        <v>5514.0431999999983</v>
      </c>
      <c r="M4" s="4">
        <f>AVERAGE(I4:L4)</f>
        <v>5474.9895749999996</v>
      </c>
      <c r="O4" s="4">
        <f>C4^2-B4^2</f>
        <v>2738.0529000000001</v>
      </c>
      <c r="P4" s="4">
        <f>E4^2-D4^2</f>
        <v>2788.6908000000003</v>
      </c>
      <c r="Q4" s="4">
        <f>G4^2-F4^2</f>
        <v>2720.5200000000004</v>
      </c>
      <c r="R4" s="4">
        <f>AVERAGE(O4:Q4)</f>
        <v>2749.0879000000004</v>
      </c>
      <c r="T4" s="5">
        <f>A4</f>
        <v>40</v>
      </c>
      <c r="U4" s="5">
        <v>1900</v>
      </c>
      <c r="V4" s="5">
        <f>M4</f>
        <v>5474.9895749999996</v>
      </c>
      <c r="W4" s="5">
        <f>R4</f>
        <v>2749.0879000000004</v>
      </c>
      <c r="X4" s="5">
        <f>(1/(2*0.003*1.456))*(W4/V4)</f>
        <v>57.476816334959928</v>
      </c>
      <c r="Y4" s="8">
        <f>X4/0.04665</f>
        <v>1232.0860950688088</v>
      </c>
    </row>
    <row r="5" spans="1:25" x14ac:dyDescent="0.3">
      <c r="A5" s="4">
        <v>42</v>
      </c>
      <c r="B5" s="4">
        <v>58.32</v>
      </c>
      <c r="C5" s="4">
        <v>73.23</v>
      </c>
      <c r="D5" s="4">
        <v>93.11</v>
      </c>
      <c r="E5" s="4">
        <v>104.73</v>
      </c>
      <c r="F5" s="4">
        <v>119.18</v>
      </c>
      <c r="G5" s="4">
        <v>128.72999999999999</v>
      </c>
      <c r="I5" s="4">
        <f t="shared" si="0"/>
        <v>5268.2496999999985</v>
      </c>
      <c r="J5" s="4">
        <f t="shared" si="0"/>
        <v>5605.74</v>
      </c>
      <c r="K5" s="4">
        <f t="shared" si="0"/>
        <v>5534.400300000003</v>
      </c>
      <c r="L5" s="4">
        <f t="shared" si="0"/>
        <v>5603.0399999999954</v>
      </c>
      <c r="M5" s="4">
        <f>AVERAGE(I5:L5)</f>
        <v>5502.8574999999983</v>
      </c>
      <c r="O5" s="4">
        <f>C5^2-B5^2</f>
        <v>1961.4105000000004</v>
      </c>
      <c r="P5" s="4">
        <f>E5^2-D5^2</f>
        <v>2298.9008000000013</v>
      </c>
      <c r="Q5" s="4">
        <f>G5^2-F5^2</f>
        <v>2367.5404999999937</v>
      </c>
      <c r="R5" s="4">
        <f>AVERAGE(O5:Q5)</f>
        <v>2209.2839333333318</v>
      </c>
      <c r="T5" s="5">
        <f>A5</f>
        <v>42</v>
      </c>
      <c r="U5" s="5">
        <v>1700</v>
      </c>
      <c r="V5" s="5">
        <f>M5</f>
        <v>5502.8574999999983</v>
      </c>
      <c r="W5" s="5">
        <f>R5</f>
        <v>2209.2839333333318</v>
      </c>
      <c r="X5" s="5">
        <f t="shared" ref="X5:X7" si="1">(1/(2*0.003*1.456))*(W5/V5)</f>
        <v>45.956891149366129</v>
      </c>
      <c r="Y5" s="8">
        <f t="shared" ref="Y5:Y7" si="2">X5/0.04665</f>
        <v>985.14236118684096</v>
      </c>
    </row>
    <row r="6" spans="1:25" x14ac:dyDescent="0.3">
      <c r="A6" s="4">
        <v>44</v>
      </c>
      <c r="B6" s="4">
        <v>60.03</v>
      </c>
      <c r="C6" s="4">
        <v>72.709999999999994</v>
      </c>
      <c r="D6" s="4">
        <v>94.58</v>
      </c>
      <c r="E6" s="4">
        <v>103.76</v>
      </c>
      <c r="F6" s="4">
        <v>120.46</v>
      </c>
      <c r="G6" s="4">
        <v>127.73</v>
      </c>
      <c r="I6" s="4">
        <f t="shared" ref="I6:J7" si="3">D6^2-B6^2</f>
        <v>5341.7754999999997</v>
      </c>
      <c r="J6" s="4">
        <f t="shared" si="3"/>
        <v>5479.3935000000029</v>
      </c>
      <c r="K6" s="4">
        <f t="shared" ref="K6:L6" si="4">F6^2-D6^2</f>
        <v>5565.2351999999992</v>
      </c>
      <c r="L6" s="4">
        <f t="shared" si="4"/>
        <v>5548.8152999999984</v>
      </c>
      <c r="M6" s="4">
        <f t="shared" ref="M6:M7" si="5">AVERAGE(I6:L6)</f>
        <v>5483.8048749999998</v>
      </c>
      <c r="O6" s="4">
        <f t="shared" ref="O6:O7" si="6">C6^2-B6^2</f>
        <v>1683.1431999999991</v>
      </c>
      <c r="P6" s="4">
        <f t="shared" ref="P6:P7" si="7">E6^2-D6^2</f>
        <v>1820.7612000000026</v>
      </c>
      <c r="Q6" s="4">
        <f t="shared" ref="Q6" si="8">G6^2-F6^2</f>
        <v>1804.3413000000019</v>
      </c>
      <c r="R6" s="4">
        <f t="shared" ref="R6:R7" si="9">AVERAGE(O6:Q6)</f>
        <v>1769.4152333333343</v>
      </c>
      <c r="T6" s="5">
        <f t="shared" ref="T6:T7" si="10">A6</f>
        <v>44</v>
      </c>
      <c r="U6" s="5">
        <v>1050</v>
      </c>
      <c r="V6" s="5">
        <f>M6</f>
        <v>5483.8048749999998</v>
      </c>
      <c r="W6" s="5">
        <f>R6</f>
        <v>1769.4152333333343</v>
      </c>
      <c r="X6" s="5">
        <f t="shared" si="1"/>
        <v>36.93474825425433</v>
      </c>
      <c r="Y6" s="8">
        <f t="shared" si="2"/>
        <v>791.74165603974984</v>
      </c>
    </row>
    <row r="7" spans="1:25" x14ac:dyDescent="0.3">
      <c r="A7" s="4">
        <v>45</v>
      </c>
      <c r="B7" s="4">
        <v>60.75</v>
      </c>
      <c r="C7" s="4">
        <v>72.760000000000005</v>
      </c>
      <c r="D7" s="4">
        <v>95.46</v>
      </c>
      <c r="E7" s="4">
        <v>102.82</v>
      </c>
      <c r="F7" s="4"/>
      <c r="G7" s="4"/>
      <c r="I7" s="4">
        <f t="shared" si="3"/>
        <v>5422.0490999999984</v>
      </c>
      <c r="J7" s="4">
        <f t="shared" si="3"/>
        <v>5277.9347999999973</v>
      </c>
      <c r="K7" s="4"/>
      <c r="L7" s="4"/>
      <c r="M7" s="4">
        <f t="shared" si="5"/>
        <v>5349.9919499999978</v>
      </c>
      <c r="O7" s="4">
        <f t="shared" si="6"/>
        <v>1603.455100000001</v>
      </c>
      <c r="P7" s="4">
        <f t="shared" si="7"/>
        <v>1459.3407999999999</v>
      </c>
      <c r="Q7" s="4"/>
      <c r="R7" s="4">
        <f t="shared" si="9"/>
        <v>1531.3979500000005</v>
      </c>
      <c r="T7" s="5">
        <f t="shared" si="10"/>
        <v>45</v>
      </c>
      <c r="U7" s="5">
        <v>800</v>
      </c>
      <c r="V7" s="5">
        <f>M7</f>
        <v>5349.9919499999978</v>
      </c>
      <c r="W7" s="5">
        <f>R7</f>
        <v>1531.3979500000005</v>
      </c>
      <c r="X7" s="5">
        <f t="shared" si="1"/>
        <v>32.76591554244245</v>
      </c>
      <c r="Y7" s="8">
        <f t="shared" si="2"/>
        <v>702.3776107704706</v>
      </c>
    </row>
    <row r="10" spans="1:25" x14ac:dyDescent="0.3">
      <c r="A10" s="6"/>
      <c r="B10" s="6"/>
      <c r="C10" s="6"/>
      <c r="D10" s="6"/>
      <c r="E10" s="6"/>
    </row>
    <row r="11" spans="1:25" ht="14.4" customHeight="1" x14ac:dyDescent="0.3">
      <c r="A11" s="6"/>
      <c r="B11" s="6"/>
      <c r="C11" s="6"/>
      <c r="D11" s="6"/>
      <c r="E11" s="6"/>
    </row>
    <row r="12" spans="1:25" x14ac:dyDescent="0.3">
      <c r="A12" s="6"/>
      <c r="B12" s="6"/>
      <c r="C12" s="6"/>
      <c r="D12" s="6"/>
      <c r="E12" s="6"/>
    </row>
    <row r="13" spans="1:25" ht="57.6" x14ac:dyDescent="0.3">
      <c r="A13" s="6"/>
      <c r="B13" s="6"/>
      <c r="C13" s="6"/>
      <c r="D13" s="6"/>
      <c r="E13" s="6"/>
      <c r="T13" s="1" t="s">
        <v>1</v>
      </c>
      <c r="U13" s="1" t="s">
        <v>16</v>
      </c>
      <c r="V13" s="1" t="s">
        <v>17</v>
      </c>
    </row>
    <row r="14" spans="1:25" x14ac:dyDescent="0.3">
      <c r="A14" s="6"/>
      <c r="B14" s="6"/>
      <c r="C14" s="6"/>
      <c r="D14" s="6"/>
      <c r="E14" s="6"/>
      <c r="T14" s="1">
        <v>40</v>
      </c>
      <c r="U14" s="1">
        <v>1900</v>
      </c>
      <c r="V14" s="1">
        <v>1232.0860950688088</v>
      </c>
    </row>
    <row r="15" spans="1:25" x14ac:dyDescent="0.3">
      <c r="A15" s="6"/>
      <c r="B15" s="6"/>
      <c r="C15" s="6"/>
      <c r="D15" s="6"/>
      <c r="E15" s="6"/>
      <c r="T15" s="1">
        <v>42</v>
      </c>
      <c r="U15" s="1">
        <v>1700</v>
      </c>
      <c r="V15" s="1">
        <v>985.14236118684096</v>
      </c>
    </row>
    <row r="16" spans="1:25" x14ac:dyDescent="0.3">
      <c r="A16" s="6"/>
      <c r="B16" s="6"/>
      <c r="C16" s="6"/>
      <c r="D16" s="6"/>
      <c r="E16" s="6"/>
      <c r="T16" s="1">
        <v>44</v>
      </c>
      <c r="U16" s="1">
        <v>1050</v>
      </c>
      <c r="V16" s="1">
        <v>791.74165603974984</v>
      </c>
    </row>
    <row r="17" spans="1:22" x14ac:dyDescent="0.3">
      <c r="A17" s="6"/>
      <c r="B17" s="6"/>
      <c r="C17" s="6"/>
      <c r="D17" s="6"/>
      <c r="E17" s="6"/>
      <c r="T17" s="1">
        <v>45</v>
      </c>
      <c r="U17" s="1">
        <v>800</v>
      </c>
      <c r="V17" s="1">
        <v>702.3776107704706</v>
      </c>
    </row>
    <row r="18" spans="1:22" x14ac:dyDescent="0.3">
      <c r="A18" s="7"/>
      <c r="B18" s="7"/>
      <c r="C18" s="7"/>
      <c r="D18" s="7"/>
      <c r="E18" s="7"/>
      <c r="F18" s="3"/>
    </row>
    <row r="19" spans="1:22" x14ac:dyDescent="0.3">
      <c r="A19" s="7"/>
      <c r="B19" s="7"/>
      <c r="C19" s="7"/>
      <c r="D19" s="7"/>
      <c r="E19" s="7"/>
      <c r="F19" s="3"/>
    </row>
    <row r="20" spans="1:22" x14ac:dyDescent="0.3">
      <c r="A20" s="7"/>
      <c r="B20" s="7"/>
      <c r="C20" s="7"/>
      <c r="D20" s="7"/>
      <c r="E20" s="7"/>
      <c r="F20" s="3"/>
    </row>
    <row r="21" spans="1:22" x14ac:dyDescent="0.3">
      <c r="A21" s="7"/>
      <c r="B21" s="7"/>
      <c r="C21" s="7"/>
      <c r="D21" s="7"/>
      <c r="E21" s="7"/>
      <c r="F21" s="3"/>
    </row>
    <row r="22" spans="1:22" x14ac:dyDescent="0.3">
      <c r="A22" s="7"/>
      <c r="B22" s="7"/>
      <c r="C22" s="7"/>
      <c r="D22" s="7"/>
      <c r="E22" s="7"/>
      <c r="F22" s="3"/>
    </row>
    <row r="23" spans="1:22" x14ac:dyDescent="0.3">
      <c r="A23" s="7"/>
      <c r="B23" s="7"/>
      <c r="C23" s="7"/>
      <c r="D23" s="7"/>
      <c r="E23" s="7"/>
      <c r="F23" s="3"/>
    </row>
    <row r="24" spans="1:22" x14ac:dyDescent="0.3">
      <c r="A24" s="7"/>
      <c r="B24" s="7"/>
      <c r="C24" s="7"/>
      <c r="D24" s="7"/>
      <c r="E24" s="7"/>
      <c r="F24" s="3"/>
    </row>
    <row r="25" spans="1:22" x14ac:dyDescent="0.3">
      <c r="A25" s="3"/>
      <c r="B25" s="3"/>
      <c r="C25" s="3"/>
      <c r="D25" s="3"/>
      <c r="E25" s="3"/>
      <c r="F25" s="3"/>
    </row>
    <row r="26" spans="1:22" x14ac:dyDescent="0.3">
      <c r="A26" s="3"/>
      <c r="B26" s="3"/>
      <c r="C26" s="3"/>
      <c r="D26" s="3"/>
      <c r="E26" s="3"/>
      <c r="F26" s="3"/>
    </row>
    <row r="27" spans="1:22" x14ac:dyDescent="0.3">
      <c r="A27" s="3"/>
      <c r="B27" s="3"/>
      <c r="C27" s="3"/>
      <c r="D27" s="3"/>
      <c r="E27" s="3"/>
      <c r="F27" s="3"/>
    </row>
    <row r="28" spans="1:22" x14ac:dyDescent="0.3">
      <c r="A28" s="3"/>
      <c r="B28" s="3"/>
      <c r="C28" s="3"/>
      <c r="D28" s="3"/>
      <c r="E28" s="3"/>
      <c r="F28" s="3"/>
    </row>
    <row r="29" spans="1:22" x14ac:dyDescent="0.3">
      <c r="A29" s="3"/>
      <c r="B29" s="3"/>
      <c r="C29" s="3"/>
      <c r="D29" s="3"/>
      <c r="E29" s="3"/>
      <c r="F29" s="3"/>
    </row>
    <row r="30" spans="1:22" x14ac:dyDescent="0.3">
      <c r="A30" s="3"/>
      <c r="B30" s="3"/>
      <c r="C30" s="3"/>
      <c r="D30" s="3"/>
      <c r="E30" s="3"/>
      <c r="F30" s="3"/>
    </row>
  </sheetData>
  <mergeCells count="5">
    <mergeCell ref="A1:A2"/>
    <mergeCell ref="B1:G1"/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2022-09-17T18:12:40Z</dcterms:created>
  <dcterms:modified xsi:type="dcterms:W3CDTF">2022-11-29T01:52:12Z</dcterms:modified>
</cp:coreProperties>
</file>