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5\"/>
    </mc:Choice>
  </mc:AlternateContent>
  <xr:revisionPtr revIDLastSave="0" documentId="13_ncr:1_{C63BF91C-F903-446F-8EA8-F70C3317648D}" xr6:coauthVersionLast="36" xr6:coauthVersionMax="47" xr10:uidLastSave="{00000000-0000-0000-0000-000000000000}"/>
  <bookViews>
    <workbookView xWindow="0" yWindow="0" windowWidth="23040" windowHeight="8940" activeTab="1" xr2:uid="{27493F6C-67A1-4EE3-A261-EB53656DE6A9}"/>
  </bookViews>
  <sheets>
    <sheet name="mono" sheetId="1" r:id="rId1"/>
    <sheet name="diatomi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2" i="2"/>
  <c r="H23" i="2"/>
  <c r="H24" i="2"/>
  <c r="H25" i="2"/>
  <c r="H26" i="2"/>
  <c r="H27" i="2"/>
  <c r="H28" i="2"/>
  <c r="H29" i="2"/>
  <c r="H30" i="2"/>
  <c r="H31" i="2"/>
  <c r="H2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21" i="2" l="1"/>
  <c r="F22" i="2"/>
  <c r="F23" i="2"/>
  <c r="F24" i="2"/>
  <c r="F25" i="2"/>
  <c r="F26" i="2"/>
  <c r="F27" i="2"/>
  <c r="F28" i="2"/>
  <c r="F29" i="2"/>
  <c r="F30" i="2"/>
  <c r="F31" i="2"/>
  <c r="F20" i="2"/>
  <c r="G21" i="2"/>
  <c r="G22" i="2"/>
  <c r="G23" i="2"/>
  <c r="G24" i="2"/>
  <c r="G25" i="2"/>
  <c r="G26" i="2"/>
  <c r="G27" i="2"/>
  <c r="G28" i="2"/>
  <c r="G29" i="2"/>
  <c r="G30" i="2"/>
  <c r="G31" i="2"/>
  <c r="G20" i="2"/>
  <c r="C3" i="2" l="1"/>
  <c r="C4" i="2"/>
  <c r="C5" i="2"/>
  <c r="C6" i="2"/>
  <c r="C7" i="2"/>
  <c r="C8" i="2"/>
  <c r="C9" i="2"/>
  <c r="C10" i="2"/>
  <c r="C1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<sst xmlns="http://schemas.openxmlformats.org/spreadsheetml/2006/main" count="11" uniqueCount="7">
  <si>
    <t>theta</t>
  </si>
  <si>
    <t>frequency(KHz)</t>
  </si>
  <si>
    <t>theta/5</t>
  </si>
  <si>
    <t>$\theta$</t>
  </si>
  <si>
    <t>Frequency ($\nu$) (KHz)</t>
  </si>
  <si>
    <t>$\frac{\theta}{10}$</t>
  </si>
  <si>
    <t>$\frac{\theta}{5}$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</si>
</sst>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D903-EB99-4EF6-80B0-758E09C3469A}">
  <dimension ref="A1:J23"/>
  <sheetViews>
    <sheetView workbookViewId="0">
      <selection activeCell="F25" sqref="F25"/>
    </sheetView>
  </sheetViews>
  <sheetFormatPr defaultRowHeight="14.4" x14ac:dyDescent="0.3"/>
  <sheetData>
    <row r="1" spans="1:10" x14ac:dyDescent="0.3">
      <c r="A1" t="s">
        <v>4</v>
      </c>
      <c r="B1" t="s">
        <v>3</v>
      </c>
      <c r="C1" t="s">
        <v>5</v>
      </c>
    </row>
    <row r="2" spans="1:10" x14ac:dyDescent="0.3">
      <c r="A2">
        <v>1.8</v>
      </c>
      <c r="B2">
        <v>90</v>
      </c>
      <c r="C2">
        <f>B2/10</f>
        <v>9</v>
      </c>
      <c r="E2">
        <f>A2/6.28</f>
        <v>0.28662420382165604</v>
      </c>
      <c r="F2">
        <v>9</v>
      </c>
    </row>
    <row r="3" spans="1:10" x14ac:dyDescent="0.3">
      <c r="A3">
        <v>7</v>
      </c>
      <c r="B3">
        <v>180</v>
      </c>
      <c r="C3">
        <f t="shared" ref="C3:C16" si="0">B3/10</f>
        <v>18</v>
      </c>
      <c r="E3">
        <f t="shared" ref="E3:E16" si="1">A3/6.28</f>
        <v>1.1146496815286624</v>
      </c>
      <c r="F3">
        <v>18</v>
      </c>
    </row>
    <row r="4" spans="1:10" x14ac:dyDescent="0.3">
      <c r="A4">
        <v>12.1</v>
      </c>
      <c r="B4">
        <v>270</v>
      </c>
      <c r="C4">
        <f t="shared" si="0"/>
        <v>27</v>
      </c>
      <c r="E4">
        <f t="shared" si="1"/>
        <v>1.9267515923566878</v>
      </c>
      <c r="F4">
        <v>27</v>
      </c>
    </row>
    <row r="5" spans="1:10" x14ac:dyDescent="0.3">
      <c r="A5">
        <v>15.4</v>
      </c>
      <c r="B5">
        <v>360</v>
      </c>
      <c r="C5">
        <f t="shared" si="0"/>
        <v>36</v>
      </c>
      <c r="E5">
        <f t="shared" si="1"/>
        <v>2.4522292993630574</v>
      </c>
      <c r="F5">
        <v>36</v>
      </c>
    </row>
    <row r="6" spans="1:10" x14ac:dyDescent="0.3">
      <c r="A6">
        <v>19.5</v>
      </c>
      <c r="B6">
        <v>450</v>
      </c>
      <c r="C6">
        <f t="shared" si="0"/>
        <v>45</v>
      </c>
      <c r="E6">
        <f t="shared" si="1"/>
        <v>3.105095541401274</v>
      </c>
      <c r="F6">
        <v>45</v>
      </c>
    </row>
    <row r="7" spans="1:10" x14ac:dyDescent="0.3">
      <c r="A7">
        <v>21.8</v>
      </c>
      <c r="B7">
        <v>540</v>
      </c>
      <c r="C7">
        <f t="shared" si="0"/>
        <v>54</v>
      </c>
      <c r="E7">
        <f t="shared" si="1"/>
        <v>3.4713375796178343</v>
      </c>
      <c r="F7">
        <v>54</v>
      </c>
    </row>
    <row r="8" spans="1:10" x14ac:dyDescent="0.3">
      <c r="A8">
        <v>27.07</v>
      </c>
      <c r="B8">
        <v>630</v>
      </c>
      <c r="C8">
        <f t="shared" si="0"/>
        <v>63</v>
      </c>
      <c r="E8">
        <f t="shared" si="1"/>
        <v>4.3105095541401273</v>
      </c>
      <c r="F8">
        <v>63</v>
      </c>
      <c r="I8" t="s">
        <v>1</v>
      </c>
      <c r="J8" t="s">
        <v>3</v>
      </c>
    </row>
    <row r="9" spans="1:10" x14ac:dyDescent="0.3">
      <c r="A9">
        <v>30.5</v>
      </c>
      <c r="B9">
        <v>720</v>
      </c>
      <c r="C9">
        <f t="shared" si="0"/>
        <v>72</v>
      </c>
      <c r="E9">
        <f t="shared" si="1"/>
        <v>4.8566878980891719</v>
      </c>
      <c r="F9">
        <v>72</v>
      </c>
      <c r="I9">
        <v>1.8</v>
      </c>
      <c r="J9">
        <v>9</v>
      </c>
    </row>
    <row r="10" spans="1:10" x14ac:dyDescent="0.3">
      <c r="A10">
        <v>34</v>
      </c>
      <c r="B10">
        <v>810</v>
      </c>
      <c r="C10">
        <f t="shared" si="0"/>
        <v>81</v>
      </c>
      <c r="E10">
        <f t="shared" si="1"/>
        <v>5.4140127388535033</v>
      </c>
      <c r="F10">
        <v>81</v>
      </c>
      <c r="I10">
        <v>7</v>
      </c>
      <c r="J10">
        <v>18</v>
      </c>
    </row>
    <row r="11" spans="1:10" x14ac:dyDescent="0.3">
      <c r="A11">
        <v>38.799999999999997</v>
      </c>
      <c r="B11">
        <v>900</v>
      </c>
      <c r="C11">
        <f t="shared" si="0"/>
        <v>90</v>
      </c>
      <c r="E11">
        <f t="shared" si="1"/>
        <v>6.1783439490445851</v>
      </c>
      <c r="F11">
        <v>90</v>
      </c>
      <c r="I11">
        <v>12.1</v>
      </c>
      <c r="J11">
        <v>27</v>
      </c>
    </row>
    <row r="12" spans="1:10" x14ac:dyDescent="0.3">
      <c r="A12">
        <v>42</v>
      </c>
      <c r="B12">
        <v>990</v>
      </c>
      <c r="C12">
        <f t="shared" si="0"/>
        <v>99</v>
      </c>
      <c r="E12">
        <f t="shared" si="1"/>
        <v>6.6878980891719744</v>
      </c>
      <c r="F12">
        <v>99</v>
      </c>
      <c r="I12">
        <v>15.4</v>
      </c>
      <c r="J12">
        <v>36</v>
      </c>
    </row>
    <row r="13" spans="1:10" x14ac:dyDescent="0.3">
      <c r="A13">
        <v>48</v>
      </c>
      <c r="B13">
        <v>1080</v>
      </c>
      <c r="C13">
        <f t="shared" si="0"/>
        <v>108</v>
      </c>
      <c r="E13">
        <f t="shared" si="1"/>
        <v>7.6433121019108281</v>
      </c>
      <c r="F13">
        <v>108</v>
      </c>
      <c r="I13">
        <v>19.5</v>
      </c>
      <c r="J13">
        <v>45</v>
      </c>
    </row>
    <row r="14" spans="1:10" x14ac:dyDescent="0.3">
      <c r="A14">
        <v>57</v>
      </c>
      <c r="B14">
        <v>1170</v>
      </c>
      <c r="C14">
        <f t="shared" si="0"/>
        <v>117</v>
      </c>
      <c r="E14">
        <f t="shared" si="1"/>
        <v>9.0764331210191074</v>
      </c>
      <c r="F14">
        <v>117</v>
      </c>
      <c r="I14">
        <v>21.8</v>
      </c>
      <c r="J14">
        <v>54</v>
      </c>
    </row>
    <row r="15" spans="1:10" x14ac:dyDescent="0.3">
      <c r="A15">
        <v>63</v>
      </c>
      <c r="B15">
        <v>1260</v>
      </c>
      <c r="C15">
        <f t="shared" si="0"/>
        <v>126</v>
      </c>
      <c r="E15">
        <f t="shared" si="1"/>
        <v>10.031847133757962</v>
      </c>
      <c r="F15">
        <v>126</v>
      </c>
      <c r="I15">
        <v>27.07</v>
      </c>
      <c r="J15">
        <v>63</v>
      </c>
    </row>
    <row r="16" spans="1:10" x14ac:dyDescent="0.3">
      <c r="A16">
        <v>77</v>
      </c>
      <c r="B16">
        <v>1350</v>
      </c>
      <c r="C16">
        <f t="shared" si="0"/>
        <v>135</v>
      </c>
      <c r="E16">
        <f t="shared" si="1"/>
        <v>12.261146496815286</v>
      </c>
      <c r="F16">
        <v>135</v>
      </c>
      <c r="I16">
        <v>30.5</v>
      </c>
      <c r="J16">
        <v>72</v>
      </c>
    </row>
    <row r="17" spans="9:10" x14ac:dyDescent="0.3">
      <c r="I17">
        <v>34</v>
      </c>
      <c r="J17">
        <v>81</v>
      </c>
    </row>
    <row r="18" spans="9:10" x14ac:dyDescent="0.3">
      <c r="I18">
        <v>38.799999999999997</v>
      </c>
      <c r="J18">
        <v>90</v>
      </c>
    </row>
    <row r="19" spans="9:10" x14ac:dyDescent="0.3">
      <c r="I19">
        <v>42</v>
      </c>
      <c r="J19">
        <v>99</v>
      </c>
    </row>
    <row r="20" spans="9:10" x14ac:dyDescent="0.3">
      <c r="I20">
        <v>48</v>
      </c>
      <c r="J20">
        <v>108</v>
      </c>
    </row>
    <row r="21" spans="9:10" x14ac:dyDescent="0.3">
      <c r="I21">
        <v>57</v>
      </c>
      <c r="J21">
        <v>117</v>
      </c>
    </row>
    <row r="22" spans="9:10" x14ac:dyDescent="0.3">
      <c r="I22">
        <v>63</v>
      </c>
      <c r="J22">
        <v>126</v>
      </c>
    </row>
    <row r="23" spans="9:10" x14ac:dyDescent="0.3">
      <c r="I23">
        <v>77</v>
      </c>
      <c r="J23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0973-8019-4755-A683-A36B6E213E33}">
  <dimension ref="A1:H31"/>
  <sheetViews>
    <sheetView tabSelected="1" topLeftCell="A7" workbookViewId="0">
      <selection activeCell="H20" sqref="H20:H31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3.4</v>
      </c>
      <c r="B2">
        <v>90</v>
      </c>
      <c r="C2">
        <f>B2/5</f>
        <v>18</v>
      </c>
    </row>
    <row r="3" spans="1:3" x14ac:dyDescent="0.3">
      <c r="A3">
        <v>7.1</v>
      </c>
      <c r="B3">
        <v>180</v>
      </c>
      <c r="C3">
        <f t="shared" ref="C3:C11" si="0">B3/5</f>
        <v>36</v>
      </c>
    </row>
    <row r="4" spans="1:3" x14ac:dyDescent="0.3">
      <c r="A4">
        <v>11</v>
      </c>
      <c r="B4">
        <v>270</v>
      </c>
      <c r="C4">
        <f t="shared" si="0"/>
        <v>54</v>
      </c>
    </row>
    <row r="5" spans="1:3" x14ac:dyDescent="0.3">
      <c r="A5">
        <v>18.100000000000001</v>
      </c>
      <c r="B5">
        <v>360</v>
      </c>
      <c r="C5">
        <f t="shared" si="0"/>
        <v>72</v>
      </c>
    </row>
    <row r="6" spans="1:3" x14ac:dyDescent="0.3">
      <c r="A6">
        <v>26.3</v>
      </c>
      <c r="B6">
        <v>450</v>
      </c>
      <c r="C6">
        <f t="shared" si="0"/>
        <v>90</v>
      </c>
    </row>
    <row r="7" spans="1:3" x14ac:dyDescent="0.3">
      <c r="A7">
        <v>98.5</v>
      </c>
      <c r="B7">
        <v>540</v>
      </c>
      <c r="C7">
        <f t="shared" si="0"/>
        <v>108</v>
      </c>
    </row>
    <row r="8" spans="1:3" x14ac:dyDescent="0.3">
      <c r="A8">
        <v>48</v>
      </c>
      <c r="B8">
        <v>630</v>
      </c>
      <c r="C8">
        <f t="shared" si="0"/>
        <v>126</v>
      </c>
    </row>
    <row r="9" spans="1:3" x14ac:dyDescent="0.3">
      <c r="A9">
        <v>7182</v>
      </c>
      <c r="B9">
        <v>720</v>
      </c>
      <c r="C9">
        <f t="shared" si="0"/>
        <v>144</v>
      </c>
    </row>
    <row r="10" spans="1:3" x14ac:dyDescent="0.3">
      <c r="A10">
        <v>89</v>
      </c>
      <c r="B10">
        <v>810</v>
      </c>
      <c r="C10">
        <f t="shared" si="0"/>
        <v>162</v>
      </c>
    </row>
    <row r="11" spans="1:3" x14ac:dyDescent="0.3">
      <c r="A11">
        <v>130</v>
      </c>
      <c r="B11">
        <v>900</v>
      </c>
      <c r="C11">
        <f t="shared" si="0"/>
        <v>180</v>
      </c>
    </row>
    <row r="19" spans="3:8" x14ac:dyDescent="0.3">
      <c r="F19" t="s">
        <v>3</v>
      </c>
      <c r="G19" t="s">
        <v>6</v>
      </c>
      <c r="H19" t="s">
        <v>4</v>
      </c>
    </row>
    <row r="20" spans="3:8" x14ac:dyDescent="0.3">
      <c r="C20">
        <v>9</v>
      </c>
      <c r="D20">
        <v>2.1280000000000001</v>
      </c>
      <c r="F20">
        <f>G20*5</f>
        <v>90</v>
      </c>
      <c r="G20">
        <f t="shared" ref="G20:G31" si="1">C20*2</f>
        <v>18</v>
      </c>
      <c r="H20">
        <f>7.078+D20</f>
        <v>9.2059999999999995</v>
      </c>
    </row>
    <row r="21" spans="3:8" x14ac:dyDescent="0.3">
      <c r="C21">
        <v>18</v>
      </c>
      <c r="D21">
        <v>4.6280000000000001</v>
      </c>
      <c r="F21">
        <f t="shared" ref="F21:F31" si="2">G21*5</f>
        <v>180</v>
      </c>
      <c r="G21">
        <f t="shared" si="1"/>
        <v>36</v>
      </c>
      <c r="H21">
        <f t="shared" ref="H21:H31" si="3">7.078+D21</f>
        <v>11.706</v>
      </c>
    </row>
    <row r="22" spans="3:8" x14ac:dyDescent="0.3">
      <c r="C22">
        <v>27</v>
      </c>
      <c r="D22">
        <v>6.758</v>
      </c>
      <c r="F22">
        <f t="shared" si="2"/>
        <v>270</v>
      </c>
      <c r="G22">
        <f t="shared" si="1"/>
        <v>54</v>
      </c>
      <c r="H22">
        <f t="shared" si="3"/>
        <v>13.836</v>
      </c>
    </row>
    <row r="23" spans="3:8" x14ac:dyDescent="0.3">
      <c r="C23">
        <v>36</v>
      </c>
      <c r="D23">
        <v>9.0579999999999998</v>
      </c>
      <c r="F23">
        <f t="shared" si="2"/>
        <v>360</v>
      </c>
      <c r="G23">
        <f t="shared" si="1"/>
        <v>72</v>
      </c>
      <c r="H23">
        <f t="shared" si="3"/>
        <v>16.135999999999999</v>
      </c>
    </row>
    <row r="24" spans="3:8" x14ac:dyDescent="0.3">
      <c r="C24">
        <v>45</v>
      </c>
      <c r="D24">
        <v>11.167999999999999</v>
      </c>
      <c r="F24">
        <f t="shared" si="2"/>
        <v>450</v>
      </c>
      <c r="G24">
        <f t="shared" si="1"/>
        <v>90</v>
      </c>
      <c r="H24">
        <f t="shared" si="3"/>
        <v>18.245999999999999</v>
      </c>
    </row>
    <row r="25" spans="3:8" x14ac:dyDescent="0.3">
      <c r="C25">
        <v>54</v>
      </c>
      <c r="D25">
        <v>13.167999999999999</v>
      </c>
      <c r="F25">
        <f t="shared" si="2"/>
        <v>540</v>
      </c>
      <c r="G25">
        <f t="shared" si="1"/>
        <v>108</v>
      </c>
      <c r="H25">
        <f t="shared" si="3"/>
        <v>20.245999999999999</v>
      </c>
    </row>
    <row r="26" spans="3:8" x14ac:dyDescent="0.3">
      <c r="C26">
        <v>63</v>
      </c>
      <c r="D26">
        <v>14.888</v>
      </c>
      <c r="F26">
        <f t="shared" si="2"/>
        <v>630</v>
      </c>
      <c r="G26">
        <f t="shared" si="1"/>
        <v>126</v>
      </c>
      <c r="H26">
        <f t="shared" si="3"/>
        <v>21.966000000000001</v>
      </c>
    </row>
    <row r="27" spans="3:8" x14ac:dyDescent="0.3">
      <c r="C27">
        <v>72</v>
      </c>
      <c r="D27">
        <v>16.79</v>
      </c>
      <c r="F27">
        <f t="shared" si="2"/>
        <v>720</v>
      </c>
      <c r="G27">
        <f t="shared" si="1"/>
        <v>144</v>
      </c>
      <c r="H27">
        <f t="shared" si="3"/>
        <v>23.867999999999999</v>
      </c>
    </row>
    <row r="28" spans="3:8" x14ac:dyDescent="0.3">
      <c r="C28">
        <v>81</v>
      </c>
      <c r="D28">
        <v>18.690000000000001</v>
      </c>
      <c r="F28">
        <f t="shared" si="2"/>
        <v>810</v>
      </c>
      <c r="G28">
        <f t="shared" si="1"/>
        <v>162</v>
      </c>
      <c r="H28">
        <f t="shared" si="3"/>
        <v>25.768000000000001</v>
      </c>
    </row>
    <row r="29" spans="3:8" x14ac:dyDescent="0.3">
      <c r="C29">
        <v>90</v>
      </c>
      <c r="D29">
        <v>19.89</v>
      </c>
      <c r="F29">
        <f t="shared" si="2"/>
        <v>900</v>
      </c>
      <c r="G29">
        <f t="shared" si="1"/>
        <v>180</v>
      </c>
      <c r="H29">
        <f t="shared" si="3"/>
        <v>26.968</v>
      </c>
    </row>
    <row r="30" spans="3:8" x14ac:dyDescent="0.3">
      <c r="C30">
        <v>99</v>
      </c>
      <c r="D30">
        <v>33.590000000000003</v>
      </c>
      <c r="F30">
        <f t="shared" si="2"/>
        <v>990</v>
      </c>
      <c r="G30">
        <f t="shared" si="1"/>
        <v>198</v>
      </c>
      <c r="H30">
        <f t="shared" si="3"/>
        <v>40.668000000000006</v>
      </c>
    </row>
    <row r="31" spans="3:8" x14ac:dyDescent="0.3">
      <c r="C31">
        <v>108</v>
      </c>
      <c r="D31">
        <v>34.69</v>
      </c>
      <c r="F31">
        <f t="shared" si="2"/>
        <v>1080</v>
      </c>
      <c r="G31">
        <f t="shared" si="1"/>
        <v>216</v>
      </c>
      <c r="H31">
        <f t="shared" si="3"/>
        <v>41.768000000000001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diatomic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91999</dc:creator>
  <cp:lastModifiedBy>Aritra Mukhopadhyay</cp:lastModifiedBy>
  <dcterms:created xsi:type="dcterms:W3CDTF">2023-01-22T10:55:17Z</dcterms:created>
  <dcterms:modified xsi:type="dcterms:W3CDTF">2023-01-24T11:15:12Z</dcterms:modified>
</cp:coreProperties>
</file>