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"/>
    </mc:Choice>
  </mc:AlternateContent>
  <xr:revisionPtr revIDLastSave="0" documentId="13_ncr:1_{107E323B-18EF-45C6-A8F0-E48B9EAAB1CB}" xr6:coauthVersionLast="36" xr6:coauthVersionMax="36" xr10:uidLastSave="{00000000-0000-0000-0000-000000000000}"/>
  <bookViews>
    <workbookView xWindow="0" yWindow="0" windowWidth="23040" windowHeight="8940" activeTab="3" xr2:uid="{80CFF2EA-63C2-4903-8801-55AF23FD43F7}"/>
  </bookViews>
  <sheets>
    <sheet name="Calibration" sheetId="1" r:id="rId1"/>
    <sheet name="Inverse Square" sheetId="2" r:id="rId2"/>
    <sheet name="Efficiency" sheetId="3" r:id="rId3"/>
    <sheet name="Statistics" sheetId="4" r:id="rId4"/>
  </sheets>
  <definedNames>
    <definedName name="_xlchart.v1.0" hidden="1">Statistics!$E$1:$E$50</definedName>
    <definedName name="_xlchart.v1.1" hidden="1">Statistics!#REF!</definedName>
    <definedName name="_xlchart.v1.2" hidden="1">Statistics!$F$1:$F$49</definedName>
    <definedName name="_xlchart.v1.3" hidden="1">Statistics!#REF!</definedName>
    <definedName name="_xlchart.v1.4" hidden="1">Statistics!$F$1:$F$49</definedName>
    <definedName name="_xlchart.v1.5" hidden="1">Statistics!$F$1:$F$49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B12" i="4"/>
  <c r="I13" i="3" l="1"/>
  <c r="I14" i="3"/>
  <c r="I15" i="3"/>
  <c r="I10" i="3"/>
  <c r="I11" i="3"/>
  <c r="I12" i="3"/>
  <c r="I7" i="3"/>
  <c r="I8" i="3"/>
  <c r="I9" i="3"/>
  <c r="I5" i="3"/>
  <c r="I6" i="3"/>
  <c r="I4" i="3"/>
  <c r="J4" i="3" s="1"/>
  <c r="C11" i="2"/>
  <c r="C3" i="2"/>
  <c r="C4" i="2"/>
  <c r="C5" i="2"/>
  <c r="C6" i="2"/>
  <c r="C7" i="2"/>
  <c r="C8" i="2"/>
  <c r="C9" i="2"/>
  <c r="C10" i="2"/>
  <c r="C2" i="2"/>
  <c r="K2" i="2"/>
  <c r="D14" i="1"/>
  <c r="D15" i="1"/>
  <c r="D3" i="1"/>
  <c r="D4" i="1"/>
  <c r="D5" i="1"/>
  <c r="D6" i="1"/>
  <c r="D7" i="1"/>
  <c r="D8" i="1"/>
  <c r="D9" i="1"/>
  <c r="D10" i="1"/>
  <c r="D11" i="1"/>
  <c r="D12" i="1"/>
  <c r="D13" i="1"/>
  <c r="D2" i="1"/>
  <c r="J13" i="3" l="1"/>
  <c r="J7" i="3"/>
  <c r="J10" i="3"/>
</calcChain>
</file>

<file path=xl/sharedStrings.xml><?xml version="1.0" encoding="utf-8"?>
<sst xmlns="http://schemas.openxmlformats.org/spreadsheetml/2006/main" count="32" uniqueCount="17">
  <si>
    <t>Potential</t>
  </si>
  <si>
    <t>Count</t>
  </si>
  <si>
    <t>Background</t>
  </si>
  <si>
    <t>Corr</t>
  </si>
  <si>
    <t>cs137</t>
  </si>
  <si>
    <t>Distance (cm)</t>
  </si>
  <si>
    <t>Corrected Count</t>
  </si>
  <si>
    <t>Cs137</t>
  </si>
  <si>
    <t>Average</t>
  </si>
  <si>
    <t>Time</t>
  </si>
  <si>
    <t>60s</t>
  </si>
  <si>
    <t>Source</t>
  </si>
  <si>
    <t>Counts</t>
  </si>
  <si>
    <t>500V</t>
  </si>
  <si>
    <t>Tl204</t>
  </si>
  <si>
    <t>10s</t>
  </si>
  <si>
    <t>100s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</si>
</sst>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Calibration!$D$1</c:f>
              <c:strCache>
                <c:ptCount val="1"/>
                <c:pt idx="0">
                  <c:v>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Calibration!$A$2:$A$15</c:f>
              <c:numCache>
                <c:formatCode>General</c:formatCode>
                <c:ptCount val="14"/>
                <c:pt idx="0">
                  <c:v>343</c:v>
                </c:pt>
                <c:pt idx="1">
                  <c:v>344</c:v>
                </c:pt>
                <c:pt idx="2">
                  <c:v>360</c:v>
                </c:pt>
                <c:pt idx="3">
                  <c:v>390</c:v>
                </c:pt>
                <c:pt idx="4">
                  <c:v>420</c:v>
                </c:pt>
                <c:pt idx="5">
                  <c:v>450</c:v>
                </c:pt>
                <c:pt idx="6">
                  <c:v>480</c:v>
                </c:pt>
                <c:pt idx="7">
                  <c:v>510</c:v>
                </c:pt>
                <c:pt idx="8">
                  <c:v>540</c:v>
                </c:pt>
                <c:pt idx="9">
                  <c:v>570</c:v>
                </c:pt>
                <c:pt idx="10">
                  <c:v>600</c:v>
                </c:pt>
                <c:pt idx="11">
                  <c:v>630</c:v>
                </c:pt>
                <c:pt idx="12">
                  <c:v>660</c:v>
                </c:pt>
                <c:pt idx="13">
                  <c:v>690</c:v>
                </c:pt>
              </c:numCache>
            </c:numRef>
          </c:xVal>
          <c:yVal>
            <c:numRef>
              <c:f>Calibration!$D$2:$D$15</c:f>
              <c:numCache>
                <c:formatCode>General</c:formatCode>
                <c:ptCount val="14"/>
                <c:pt idx="0">
                  <c:v>0</c:v>
                </c:pt>
                <c:pt idx="1">
                  <c:v>2342</c:v>
                </c:pt>
                <c:pt idx="2">
                  <c:v>4268</c:v>
                </c:pt>
                <c:pt idx="3">
                  <c:v>4910</c:v>
                </c:pt>
                <c:pt idx="4">
                  <c:v>4886</c:v>
                </c:pt>
                <c:pt idx="5">
                  <c:v>5081</c:v>
                </c:pt>
                <c:pt idx="6">
                  <c:v>5043</c:v>
                </c:pt>
                <c:pt idx="7">
                  <c:v>5287</c:v>
                </c:pt>
                <c:pt idx="8">
                  <c:v>5220</c:v>
                </c:pt>
                <c:pt idx="9">
                  <c:v>5228</c:v>
                </c:pt>
                <c:pt idx="10">
                  <c:v>5355</c:v>
                </c:pt>
                <c:pt idx="11">
                  <c:v>5337</c:v>
                </c:pt>
                <c:pt idx="12">
                  <c:v>9483</c:v>
                </c:pt>
                <c:pt idx="13">
                  <c:v>10244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6-4E9F-8992-E03BD56A5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58799"/>
        <c:axId val="15731791"/>
      </c:scatterChart>
      <c:valAx>
        <c:axId val="9845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791"/>
        <c:crosses val="autoZero"/>
        <c:crossBetween val="midCat"/>
      </c:valAx>
      <c:valAx>
        <c:axId val="157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'Inverse Square'!$C$1</c:f>
              <c:strCache>
                <c:ptCount val="1"/>
                <c:pt idx="0">
                  <c:v>Corrected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'Inverse Square'!$A$2:$A$11</c:f>
              <c:numCache>
                <c:formatCode>0.0</c:formatCode>
                <c:ptCount val="10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'Inverse Square'!$C$2:$C$11</c:f>
              <c:numCache>
                <c:formatCode>General</c:formatCode>
                <c:ptCount val="10"/>
                <c:pt idx="0">
                  <c:v>10369</c:v>
                </c:pt>
                <c:pt idx="1">
                  <c:v>7704</c:v>
                </c:pt>
                <c:pt idx="2">
                  <c:v>5726</c:v>
                </c:pt>
                <c:pt idx="3">
                  <c:v>4422</c:v>
                </c:pt>
                <c:pt idx="4">
                  <c:v>3531</c:v>
                </c:pt>
                <c:pt idx="5">
                  <c:v>2868</c:v>
                </c:pt>
                <c:pt idx="6">
                  <c:v>2331</c:v>
                </c:pt>
                <c:pt idx="7">
                  <c:v>1969</c:v>
                </c:pt>
                <c:pt idx="8">
                  <c:v>1731</c:v>
                </c:pt>
                <c:pt idx="9">
                  <c:v>1377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6-4F40-B911-F81439C79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29007"/>
        <c:axId val="206149919"/>
      </c:scatterChart>
      <c:valAx>
        <c:axId val="19042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919"/>
        <c:crosses val="autoZero"/>
        <c:crossBetween val="midCat"/>
      </c:valAx>
      <c:valAx>
        <c:axId val="2061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389C619-A54F-4B44-A4C9-FC19A876B7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6</xdr:row>
      <xdr:rowOff>167640</xdr:rowOff>
    </xdr:from>
    <xdr:to>
      <xdr:col>15</xdr:col>
      <xdr:colOff>53340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AFD84-4C99-4B9F-B89B-4A0DC4286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8</xdr:row>
      <xdr:rowOff>91440</xdr:rowOff>
    </xdr:from>
    <xdr:to>
      <xdr:col>12</xdr:col>
      <xdr:colOff>342900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83213-B3CC-4126-A2C5-FA41962E3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13</xdr:row>
      <xdr:rowOff>0</xdr:rowOff>
    </xdr:from>
    <xdr:to>
      <xdr:col>8</xdr:col>
      <xdr:colOff>594360</xdr:colOff>
      <xdr:row>28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DE08C34-6DFD-4DA8-A10E-7EF706DF29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9160" y="23774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B731-C814-423C-98CB-1DC57D0DD4D5}">
  <dimension ref="A1:D20"/>
  <sheetViews>
    <sheetView workbookViewId="0">
      <selection activeCell="F20" sqref="F20"/>
    </sheetView>
  </sheetViews>
  <sheetFormatPr defaultRowHeight="14.4" x14ac:dyDescent="0.3"/>
  <cols>
    <col min="3" max="3" width="11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343</v>
      </c>
      <c r="B2">
        <v>0</v>
      </c>
      <c r="C2">
        <v>0</v>
      </c>
      <c r="D2">
        <f>B2-C2</f>
        <v>0</v>
      </c>
    </row>
    <row r="3" spans="1:4" x14ac:dyDescent="0.3">
      <c r="A3">
        <v>344</v>
      </c>
      <c r="B3">
        <v>2342</v>
      </c>
      <c r="C3">
        <v>0</v>
      </c>
      <c r="D3">
        <f t="shared" ref="D3:D15" si="0">B3-C3</f>
        <v>2342</v>
      </c>
    </row>
    <row r="4" spans="1:4" x14ac:dyDescent="0.3">
      <c r="A4" s="1">
        <v>360</v>
      </c>
      <c r="B4" s="1">
        <v>4302</v>
      </c>
      <c r="C4" s="1">
        <v>34</v>
      </c>
      <c r="D4" s="1">
        <f t="shared" si="0"/>
        <v>4268</v>
      </c>
    </row>
    <row r="5" spans="1:4" x14ac:dyDescent="0.3">
      <c r="A5" s="1">
        <v>390</v>
      </c>
      <c r="B5" s="1">
        <v>4963</v>
      </c>
      <c r="C5" s="1">
        <v>53</v>
      </c>
      <c r="D5" s="1">
        <f t="shared" si="0"/>
        <v>4910</v>
      </c>
    </row>
    <row r="6" spans="1:4" x14ac:dyDescent="0.3">
      <c r="A6" s="1">
        <v>420</v>
      </c>
      <c r="B6" s="1">
        <v>4939</v>
      </c>
      <c r="C6" s="1">
        <v>53</v>
      </c>
      <c r="D6" s="1">
        <f t="shared" si="0"/>
        <v>4886</v>
      </c>
    </row>
    <row r="7" spans="1:4" x14ac:dyDescent="0.3">
      <c r="A7" s="1">
        <v>450</v>
      </c>
      <c r="B7" s="1">
        <v>5114</v>
      </c>
      <c r="C7" s="1">
        <v>33</v>
      </c>
      <c r="D7" s="1">
        <f t="shared" si="0"/>
        <v>5081</v>
      </c>
    </row>
    <row r="8" spans="1:4" x14ac:dyDescent="0.3">
      <c r="A8" s="1">
        <v>480</v>
      </c>
      <c r="B8" s="1">
        <v>5081</v>
      </c>
      <c r="C8" s="1">
        <v>38</v>
      </c>
      <c r="D8" s="1">
        <f t="shared" si="0"/>
        <v>5043</v>
      </c>
    </row>
    <row r="9" spans="1:4" x14ac:dyDescent="0.3">
      <c r="A9" s="1">
        <v>510</v>
      </c>
      <c r="B9" s="1">
        <v>5327</v>
      </c>
      <c r="C9" s="1">
        <v>40</v>
      </c>
      <c r="D9" s="1">
        <f t="shared" si="0"/>
        <v>5287</v>
      </c>
    </row>
    <row r="10" spans="1:4" x14ac:dyDescent="0.3">
      <c r="A10" s="1">
        <v>540</v>
      </c>
      <c r="B10" s="1">
        <v>5264</v>
      </c>
      <c r="C10" s="1">
        <v>44</v>
      </c>
      <c r="D10" s="1">
        <f t="shared" si="0"/>
        <v>5220</v>
      </c>
    </row>
    <row r="11" spans="1:4" x14ac:dyDescent="0.3">
      <c r="A11" s="1">
        <v>570</v>
      </c>
      <c r="B11" s="1">
        <v>5264</v>
      </c>
      <c r="C11" s="1">
        <v>36</v>
      </c>
      <c r="D11" s="1">
        <f t="shared" si="0"/>
        <v>5228</v>
      </c>
    </row>
    <row r="12" spans="1:4" x14ac:dyDescent="0.3">
      <c r="A12" s="1">
        <v>600</v>
      </c>
      <c r="B12" s="1">
        <v>5400</v>
      </c>
      <c r="C12" s="1">
        <v>45</v>
      </c>
      <c r="D12" s="1">
        <f t="shared" si="0"/>
        <v>5355</v>
      </c>
    </row>
    <row r="13" spans="1:4" x14ac:dyDescent="0.3">
      <c r="A13" s="1">
        <v>630</v>
      </c>
      <c r="B13" s="1">
        <v>5394</v>
      </c>
      <c r="C13" s="1">
        <v>57</v>
      </c>
      <c r="D13" s="1">
        <f t="shared" si="0"/>
        <v>5337</v>
      </c>
    </row>
    <row r="14" spans="1:4" x14ac:dyDescent="0.3">
      <c r="A14">
        <v>660</v>
      </c>
      <c r="B14">
        <v>9570</v>
      </c>
      <c r="C14">
        <v>87</v>
      </c>
      <c r="D14">
        <f t="shared" si="0"/>
        <v>9483</v>
      </c>
    </row>
    <row r="15" spans="1:4" x14ac:dyDescent="0.3">
      <c r="A15">
        <v>690</v>
      </c>
      <c r="B15">
        <v>10320</v>
      </c>
      <c r="C15">
        <v>76</v>
      </c>
      <c r="D15">
        <f t="shared" si="0"/>
        <v>10244</v>
      </c>
    </row>
    <row r="20" spans="2:2" x14ac:dyDescent="0.3">
      <c r="B20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8E8F-6ECD-4F69-9B40-C42985828BB3}">
  <dimension ref="A1:K18"/>
  <sheetViews>
    <sheetView workbookViewId="0">
      <selection activeCell="D14" sqref="D14"/>
    </sheetView>
  </sheetViews>
  <sheetFormatPr defaultRowHeight="14.4" x14ac:dyDescent="0.3"/>
  <cols>
    <col min="1" max="2" width="8.88671875" style="2"/>
    <col min="3" max="3" width="11.88671875" style="2" customWidth="1"/>
    <col min="4" max="9" width="8.88671875" style="2"/>
    <col min="10" max="10" width="10.88671875" style="2" customWidth="1"/>
    <col min="11" max="16384" width="8.88671875" style="2"/>
  </cols>
  <sheetData>
    <row r="1" spans="1:11" ht="28.8" x14ac:dyDescent="0.3">
      <c r="A1" s="2" t="s">
        <v>5</v>
      </c>
      <c r="B1" s="2" t="s">
        <v>1</v>
      </c>
      <c r="C1" s="2" t="s">
        <v>6</v>
      </c>
      <c r="J1" s="2" t="s">
        <v>2</v>
      </c>
      <c r="K1" s="2" t="s">
        <v>8</v>
      </c>
    </row>
    <row r="2" spans="1:11" x14ac:dyDescent="0.3">
      <c r="A2" s="3">
        <v>2</v>
      </c>
      <c r="B2" s="2">
        <v>10462</v>
      </c>
      <c r="C2" s="2">
        <f>B2-93</f>
        <v>10369</v>
      </c>
      <c r="J2" s="2">
        <v>96</v>
      </c>
      <c r="K2" s="5">
        <f>AVERAGE(J2:J7)</f>
        <v>93</v>
      </c>
    </row>
    <row r="3" spans="1:11" x14ac:dyDescent="0.3">
      <c r="A3" s="3">
        <v>2.5</v>
      </c>
      <c r="B3" s="2">
        <v>7797</v>
      </c>
      <c r="C3" s="2">
        <f t="shared" ref="C3:C11" si="0">B3-93</f>
        <v>7704</v>
      </c>
      <c r="J3" s="2">
        <v>97</v>
      </c>
      <c r="K3" s="5"/>
    </row>
    <row r="4" spans="1:11" x14ac:dyDescent="0.3">
      <c r="A4" s="3">
        <v>3</v>
      </c>
      <c r="B4" s="2">
        <v>5819</v>
      </c>
      <c r="C4" s="2">
        <f t="shared" si="0"/>
        <v>5726</v>
      </c>
      <c r="J4" s="2">
        <v>100</v>
      </c>
      <c r="K4" s="5"/>
    </row>
    <row r="5" spans="1:11" x14ac:dyDescent="0.3">
      <c r="A5" s="3">
        <v>3.5</v>
      </c>
      <c r="B5" s="2">
        <v>4515</v>
      </c>
      <c r="C5" s="2">
        <f t="shared" si="0"/>
        <v>4422</v>
      </c>
      <c r="J5" s="2">
        <v>81</v>
      </c>
      <c r="K5" s="5"/>
    </row>
    <row r="6" spans="1:11" x14ac:dyDescent="0.3">
      <c r="A6" s="3">
        <v>4</v>
      </c>
      <c r="B6" s="2">
        <v>3624</v>
      </c>
      <c r="C6" s="2">
        <f t="shared" si="0"/>
        <v>3531</v>
      </c>
      <c r="J6" s="2">
        <v>94</v>
      </c>
      <c r="K6" s="5"/>
    </row>
    <row r="7" spans="1:11" x14ac:dyDescent="0.3">
      <c r="A7" s="3">
        <v>4.5</v>
      </c>
      <c r="B7" s="2">
        <v>2961</v>
      </c>
      <c r="C7" s="2">
        <f t="shared" si="0"/>
        <v>2868</v>
      </c>
      <c r="J7" s="2">
        <v>90</v>
      </c>
      <c r="K7" s="5"/>
    </row>
    <row r="8" spans="1:11" x14ac:dyDescent="0.3">
      <c r="A8" s="3">
        <v>5</v>
      </c>
      <c r="B8" s="2">
        <v>2424</v>
      </c>
      <c r="C8" s="2">
        <f t="shared" si="0"/>
        <v>2331</v>
      </c>
    </row>
    <row r="9" spans="1:11" x14ac:dyDescent="0.3">
      <c r="A9" s="3">
        <v>5.5</v>
      </c>
      <c r="B9" s="2">
        <v>2062</v>
      </c>
      <c r="C9" s="2">
        <f t="shared" si="0"/>
        <v>1969</v>
      </c>
    </row>
    <row r="10" spans="1:11" x14ac:dyDescent="0.3">
      <c r="A10" s="3">
        <v>6</v>
      </c>
      <c r="B10" s="2">
        <v>1824</v>
      </c>
      <c r="C10" s="2">
        <f t="shared" si="0"/>
        <v>1731</v>
      </c>
    </row>
    <row r="11" spans="1:11" x14ac:dyDescent="0.3">
      <c r="A11" s="3">
        <v>7</v>
      </c>
      <c r="B11" s="2">
        <v>1470</v>
      </c>
      <c r="C11" s="2">
        <f t="shared" si="0"/>
        <v>1377</v>
      </c>
    </row>
    <row r="17" spans="2:3" x14ac:dyDescent="0.3">
      <c r="B17" s="2" t="s">
        <v>0</v>
      </c>
      <c r="C17" s="2" t="s">
        <v>13</v>
      </c>
    </row>
    <row r="18" spans="2:3" x14ac:dyDescent="0.3">
      <c r="C18" s="2" t="s">
        <v>4</v>
      </c>
    </row>
  </sheetData>
  <mergeCells count="1">
    <mergeCell ref="K2:K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CD45-DC51-4487-853C-28C1B4100E55}">
  <dimension ref="A1:M15"/>
  <sheetViews>
    <sheetView workbookViewId="0">
      <selection activeCell="K23" sqref="K23"/>
    </sheetView>
  </sheetViews>
  <sheetFormatPr defaultRowHeight="14.4" x14ac:dyDescent="0.3"/>
  <cols>
    <col min="1" max="1" width="10.5546875" style="2" customWidth="1"/>
    <col min="2" max="8" width="8.88671875" style="2"/>
    <col min="9" max="9" width="9.109375" style="2" customWidth="1"/>
    <col min="10" max="16384" width="8.88671875" style="2"/>
  </cols>
  <sheetData>
    <row r="1" spans="1:13" x14ac:dyDescent="0.3">
      <c r="A1" s="2" t="s">
        <v>2</v>
      </c>
      <c r="B1" s="2" t="s">
        <v>8</v>
      </c>
    </row>
    <row r="2" spans="1:13" x14ac:dyDescent="0.3">
      <c r="A2" s="2">
        <v>83</v>
      </c>
      <c r="B2" s="5">
        <v>83</v>
      </c>
    </row>
    <row r="3" spans="1:13" ht="28.8" x14ac:dyDescent="0.3">
      <c r="A3" s="2">
        <v>83</v>
      </c>
      <c r="B3" s="5"/>
      <c r="F3" s="2" t="s">
        <v>11</v>
      </c>
      <c r="G3" s="2" t="s">
        <v>5</v>
      </c>
      <c r="H3" s="2" t="s">
        <v>12</v>
      </c>
      <c r="I3" s="2" t="s">
        <v>3</v>
      </c>
      <c r="J3" s="2" t="s">
        <v>8</v>
      </c>
    </row>
    <row r="4" spans="1:13" x14ac:dyDescent="0.3">
      <c r="A4" s="2">
        <v>83</v>
      </c>
      <c r="B4" s="5"/>
      <c r="F4" s="5" t="s">
        <v>7</v>
      </c>
      <c r="G4" s="5">
        <v>10</v>
      </c>
      <c r="H4" s="2">
        <v>738</v>
      </c>
      <c r="I4" s="2">
        <f>H4-83</f>
        <v>655</v>
      </c>
      <c r="J4" s="7">
        <f>AVERAGE(I4:I6)</f>
        <v>670.66666666666663</v>
      </c>
    </row>
    <row r="5" spans="1:13" x14ac:dyDescent="0.3">
      <c r="F5" s="5"/>
      <c r="G5" s="5"/>
      <c r="H5" s="2">
        <v>766</v>
      </c>
      <c r="I5" s="2">
        <f t="shared" ref="I5:I9" si="0">H5-83</f>
        <v>683</v>
      </c>
      <c r="J5" s="7"/>
      <c r="L5" s="2" t="s">
        <v>9</v>
      </c>
      <c r="M5" s="2" t="s">
        <v>10</v>
      </c>
    </row>
    <row r="6" spans="1:13" x14ac:dyDescent="0.3">
      <c r="F6" s="5"/>
      <c r="G6" s="5"/>
      <c r="H6" s="2">
        <v>757</v>
      </c>
      <c r="I6" s="2">
        <f t="shared" si="0"/>
        <v>674</v>
      </c>
      <c r="J6" s="7"/>
      <c r="L6" s="2" t="s">
        <v>0</v>
      </c>
      <c r="M6" s="2" t="s">
        <v>13</v>
      </c>
    </row>
    <row r="7" spans="1:13" x14ac:dyDescent="0.3">
      <c r="F7" s="5" t="s">
        <v>14</v>
      </c>
      <c r="G7" s="5">
        <v>2</v>
      </c>
      <c r="H7" s="2">
        <v>2306</v>
      </c>
      <c r="I7" s="2">
        <f t="shared" si="0"/>
        <v>2223</v>
      </c>
      <c r="J7" s="5">
        <f>AVERAGE(I7:I9)</f>
        <v>2224</v>
      </c>
    </row>
    <row r="8" spans="1:13" x14ac:dyDescent="0.3">
      <c r="F8" s="5"/>
      <c r="G8" s="5"/>
      <c r="H8" s="2">
        <v>2309</v>
      </c>
      <c r="I8" s="2">
        <f t="shared" si="0"/>
        <v>2226</v>
      </c>
      <c r="J8" s="5"/>
    </row>
    <row r="9" spans="1:13" x14ac:dyDescent="0.3">
      <c r="F9" s="5"/>
      <c r="G9" s="5"/>
      <c r="H9" s="2">
        <v>2306</v>
      </c>
      <c r="I9" s="2">
        <f t="shared" si="0"/>
        <v>2223</v>
      </c>
      <c r="J9" s="5"/>
    </row>
    <row r="10" spans="1:13" x14ac:dyDescent="0.3">
      <c r="F10" s="6" t="s">
        <v>14</v>
      </c>
      <c r="G10" s="6">
        <v>5</v>
      </c>
      <c r="H10" s="4">
        <v>96</v>
      </c>
      <c r="I10" s="4">
        <f>H10-83</f>
        <v>13</v>
      </c>
      <c r="J10" s="6">
        <f>AVERAGE(I10:I12)</f>
        <v>12</v>
      </c>
    </row>
    <row r="11" spans="1:13" x14ac:dyDescent="0.3">
      <c r="F11" s="6"/>
      <c r="G11" s="6"/>
      <c r="H11" s="4">
        <v>92</v>
      </c>
      <c r="I11" s="4">
        <f>H11-83</f>
        <v>9</v>
      </c>
      <c r="J11" s="6"/>
    </row>
    <row r="12" spans="1:13" x14ac:dyDescent="0.3">
      <c r="F12" s="6"/>
      <c r="G12" s="6"/>
      <c r="H12" s="4">
        <v>97</v>
      </c>
      <c r="I12" s="4">
        <f>H12-83</f>
        <v>14</v>
      </c>
      <c r="J12" s="6"/>
    </row>
    <row r="13" spans="1:13" x14ac:dyDescent="0.3">
      <c r="F13" s="6" t="s">
        <v>14</v>
      </c>
      <c r="G13" s="6">
        <v>10</v>
      </c>
      <c r="H13" s="4">
        <v>86</v>
      </c>
      <c r="I13" s="4">
        <f>H13-83</f>
        <v>3</v>
      </c>
      <c r="J13" s="6">
        <f>AVERAGE(I13:I15)</f>
        <v>3</v>
      </c>
    </row>
    <row r="14" spans="1:13" x14ac:dyDescent="0.3">
      <c r="F14" s="6"/>
      <c r="G14" s="6"/>
      <c r="H14" s="4">
        <v>86</v>
      </c>
      <c r="I14" s="4">
        <f>H14-83</f>
        <v>3</v>
      </c>
      <c r="J14" s="6"/>
    </row>
    <row r="15" spans="1:13" x14ac:dyDescent="0.3">
      <c r="F15" s="6"/>
      <c r="G15" s="6"/>
      <c r="H15" s="4">
        <v>86</v>
      </c>
      <c r="I15" s="4">
        <f>H15-83</f>
        <v>3</v>
      </c>
      <c r="J15" s="6"/>
    </row>
  </sheetData>
  <mergeCells count="13">
    <mergeCell ref="G4:G6"/>
    <mergeCell ref="G13:G15"/>
    <mergeCell ref="G10:G12"/>
    <mergeCell ref="J10:J12"/>
    <mergeCell ref="B2:B4"/>
    <mergeCell ref="F4:F6"/>
    <mergeCell ref="J4:J6"/>
    <mergeCell ref="F7:F9"/>
    <mergeCell ref="G7:G9"/>
    <mergeCell ref="J7:J9"/>
    <mergeCell ref="J13:J15"/>
    <mergeCell ref="F13:F15"/>
    <mergeCell ref="F10:F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6DC7-74FD-4C49-A014-415297011FB9}">
  <dimension ref="A1:I50"/>
  <sheetViews>
    <sheetView tabSelected="1" workbookViewId="0">
      <selection activeCell="M21" sqref="M21"/>
    </sheetView>
  </sheetViews>
  <sheetFormatPr defaultRowHeight="14.4" x14ac:dyDescent="0.3"/>
  <cols>
    <col min="1" max="1" width="8.88671875" customWidth="1"/>
  </cols>
  <sheetData>
    <row r="1" spans="1:9" x14ac:dyDescent="0.3">
      <c r="A1" t="s">
        <v>2</v>
      </c>
      <c r="B1" t="s">
        <v>15</v>
      </c>
      <c r="C1" t="s">
        <v>16</v>
      </c>
      <c r="E1">
        <v>1135</v>
      </c>
      <c r="F1">
        <v>1102</v>
      </c>
      <c r="G1">
        <v>1048</v>
      </c>
      <c r="H1">
        <v>1103</v>
      </c>
      <c r="I1">
        <v>1079</v>
      </c>
    </row>
    <row r="2" spans="1:9" x14ac:dyDescent="0.3">
      <c r="A2">
        <v>1</v>
      </c>
      <c r="B2">
        <v>14</v>
      </c>
      <c r="C2">
        <v>110</v>
      </c>
      <c r="E2">
        <v>1108</v>
      </c>
      <c r="F2">
        <v>1129</v>
      </c>
      <c r="G2">
        <v>1113</v>
      </c>
      <c r="H2">
        <v>1107</v>
      </c>
      <c r="I2">
        <v>1071</v>
      </c>
    </row>
    <row r="3" spans="1:9" x14ac:dyDescent="0.3">
      <c r="A3">
        <v>2</v>
      </c>
      <c r="B3">
        <v>16</v>
      </c>
      <c r="C3">
        <v>112</v>
      </c>
      <c r="E3">
        <v>1119</v>
      </c>
      <c r="F3">
        <v>1115</v>
      </c>
      <c r="G3">
        <v>1117</v>
      </c>
      <c r="H3">
        <v>1082</v>
      </c>
      <c r="I3">
        <v>1065</v>
      </c>
    </row>
    <row r="4" spans="1:9" x14ac:dyDescent="0.3">
      <c r="A4">
        <v>3</v>
      </c>
      <c r="B4">
        <v>9</v>
      </c>
      <c r="C4">
        <v>115</v>
      </c>
      <c r="E4">
        <v>1144</v>
      </c>
      <c r="F4">
        <v>1102</v>
      </c>
      <c r="G4">
        <v>1085</v>
      </c>
      <c r="H4">
        <v>1060</v>
      </c>
      <c r="I4">
        <v>1139</v>
      </c>
    </row>
    <row r="5" spans="1:9" x14ac:dyDescent="0.3">
      <c r="A5">
        <v>4</v>
      </c>
      <c r="B5">
        <v>12</v>
      </c>
      <c r="C5">
        <v>131</v>
      </c>
      <c r="E5">
        <v>1137</v>
      </c>
      <c r="F5">
        <v>1108</v>
      </c>
      <c r="G5">
        <v>1145</v>
      </c>
      <c r="H5">
        <v>1093</v>
      </c>
      <c r="I5">
        <v>1089</v>
      </c>
    </row>
    <row r="6" spans="1:9" x14ac:dyDescent="0.3">
      <c r="A6">
        <v>5</v>
      </c>
      <c r="B6">
        <v>9</v>
      </c>
      <c r="C6">
        <v>131</v>
      </c>
      <c r="E6">
        <v>1080</v>
      </c>
      <c r="F6">
        <v>1106</v>
      </c>
      <c r="G6">
        <v>1070</v>
      </c>
      <c r="H6">
        <v>1103</v>
      </c>
      <c r="I6">
        <v>1091</v>
      </c>
    </row>
    <row r="7" spans="1:9" x14ac:dyDescent="0.3">
      <c r="A7">
        <v>6</v>
      </c>
      <c r="B7">
        <v>11</v>
      </c>
      <c r="C7">
        <v>103</v>
      </c>
      <c r="E7">
        <v>1119</v>
      </c>
      <c r="F7">
        <v>1129</v>
      </c>
      <c r="G7">
        <v>1100</v>
      </c>
      <c r="H7">
        <v>1124</v>
      </c>
      <c r="I7">
        <v>1074</v>
      </c>
    </row>
    <row r="8" spans="1:9" x14ac:dyDescent="0.3">
      <c r="A8">
        <v>7</v>
      </c>
      <c r="B8">
        <v>11</v>
      </c>
      <c r="C8">
        <v>108</v>
      </c>
      <c r="E8">
        <v>1096</v>
      </c>
      <c r="F8">
        <v>1095</v>
      </c>
      <c r="G8">
        <v>1096</v>
      </c>
      <c r="H8">
        <v>1124</v>
      </c>
      <c r="I8">
        <v>1115</v>
      </c>
    </row>
    <row r="9" spans="1:9" x14ac:dyDescent="0.3">
      <c r="A9">
        <v>8</v>
      </c>
      <c r="B9">
        <v>15</v>
      </c>
      <c r="C9">
        <v>89</v>
      </c>
      <c r="E9">
        <v>1097</v>
      </c>
      <c r="F9">
        <v>1106</v>
      </c>
      <c r="G9">
        <v>1130</v>
      </c>
      <c r="H9">
        <v>1092</v>
      </c>
      <c r="I9">
        <v>1067</v>
      </c>
    </row>
    <row r="10" spans="1:9" x14ac:dyDescent="0.3">
      <c r="A10">
        <v>9</v>
      </c>
      <c r="B10">
        <v>11</v>
      </c>
      <c r="C10">
        <v>108</v>
      </c>
      <c r="E10">
        <v>1108</v>
      </c>
      <c r="F10">
        <v>1082</v>
      </c>
      <c r="G10">
        <v>1129</v>
      </c>
      <c r="H10">
        <v>1093</v>
      </c>
      <c r="I10">
        <v>1095</v>
      </c>
    </row>
    <row r="11" spans="1:9" x14ac:dyDescent="0.3">
      <c r="A11">
        <v>10</v>
      </c>
      <c r="B11">
        <v>14</v>
      </c>
      <c r="C11">
        <v>132</v>
      </c>
      <c r="E11" s="8">
        <v>1102</v>
      </c>
    </row>
    <row r="12" spans="1:9" x14ac:dyDescent="0.3">
      <c r="A12" t="s">
        <v>8</v>
      </c>
      <c r="B12">
        <f>AVERAGE(B2:B11)</f>
        <v>12.2</v>
      </c>
      <c r="C12">
        <f>AVERAGE(C2:C11)</f>
        <v>113.9</v>
      </c>
      <c r="E12" s="8">
        <v>1129</v>
      </c>
    </row>
    <row r="13" spans="1:9" x14ac:dyDescent="0.3">
      <c r="E13" s="8">
        <v>1115</v>
      </c>
    </row>
    <row r="14" spans="1:9" x14ac:dyDescent="0.3">
      <c r="E14" s="8">
        <v>1102</v>
      </c>
    </row>
    <row r="15" spans="1:9" x14ac:dyDescent="0.3">
      <c r="E15" s="8">
        <v>1108</v>
      </c>
    </row>
    <row r="16" spans="1:9" x14ac:dyDescent="0.3">
      <c r="E16" s="8">
        <v>1106</v>
      </c>
    </row>
    <row r="17" spans="5:5" x14ac:dyDescent="0.3">
      <c r="E17" s="8">
        <v>1129</v>
      </c>
    </row>
    <row r="18" spans="5:5" x14ac:dyDescent="0.3">
      <c r="E18" s="8">
        <v>1095</v>
      </c>
    </row>
    <row r="19" spans="5:5" x14ac:dyDescent="0.3">
      <c r="E19" s="8">
        <v>1106</v>
      </c>
    </row>
    <row r="20" spans="5:5" x14ac:dyDescent="0.3">
      <c r="E20" s="8">
        <v>1082</v>
      </c>
    </row>
    <row r="21" spans="5:5" x14ac:dyDescent="0.3">
      <c r="E21" s="8">
        <v>1048</v>
      </c>
    </row>
    <row r="22" spans="5:5" x14ac:dyDescent="0.3">
      <c r="E22" s="8">
        <v>1113</v>
      </c>
    </row>
    <row r="23" spans="5:5" x14ac:dyDescent="0.3">
      <c r="E23" s="8">
        <v>1117</v>
      </c>
    </row>
    <row r="24" spans="5:5" x14ac:dyDescent="0.3">
      <c r="E24" s="8">
        <v>1085</v>
      </c>
    </row>
    <row r="25" spans="5:5" x14ac:dyDescent="0.3">
      <c r="E25" s="8">
        <v>1145</v>
      </c>
    </row>
    <row r="26" spans="5:5" x14ac:dyDescent="0.3">
      <c r="E26" s="8">
        <v>1070</v>
      </c>
    </row>
    <row r="27" spans="5:5" x14ac:dyDescent="0.3">
      <c r="E27" s="8">
        <v>1100</v>
      </c>
    </row>
    <row r="28" spans="5:5" x14ac:dyDescent="0.3">
      <c r="E28" s="8">
        <v>1096</v>
      </c>
    </row>
    <row r="29" spans="5:5" x14ac:dyDescent="0.3">
      <c r="E29" s="8">
        <v>1130</v>
      </c>
    </row>
    <row r="30" spans="5:5" x14ac:dyDescent="0.3">
      <c r="E30" s="8">
        <v>1129</v>
      </c>
    </row>
    <row r="31" spans="5:5" x14ac:dyDescent="0.3">
      <c r="E31" s="8">
        <v>1103</v>
      </c>
    </row>
    <row r="32" spans="5:5" x14ac:dyDescent="0.3">
      <c r="E32" s="8">
        <v>1107</v>
      </c>
    </row>
    <row r="33" spans="5:5" x14ac:dyDescent="0.3">
      <c r="E33" s="8">
        <v>1082</v>
      </c>
    </row>
    <row r="34" spans="5:5" x14ac:dyDescent="0.3">
      <c r="E34" s="8">
        <v>1060</v>
      </c>
    </row>
    <row r="35" spans="5:5" x14ac:dyDescent="0.3">
      <c r="E35" s="8">
        <v>1093</v>
      </c>
    </row>
    <row r="36" spans="5:5" x14ac:dyDescent="0.3">
      <c r="E36" s="8">
        <v>1103</v>
      </c>
    </row>
    <row r="37" spans="5:5" x14ac:dyDescent="0.3">
      <c r="E37" s="8">
        <v>1124</v>
      </c>
    </row>
    <row r="38" spans="5:5" x14ac:dyDescent="0.3">
      <c r="E38" s="8">
        <v>1124</v>
      </c>
    </row>
    <row r="39" spans="5:5" x14ac:dyDescent="0.3">
      <c r="E39" s="8">
        <v>1092</v>
      </c>
    </row>
    <row r="40" spans="5:5" x14ac:dyDescent="0.3">
      <c r="E40" s="8">
        <v>1093</v>
      </c>
    </row>
    <row r="41" spans="5:5" x14ac:dyDescent="0.3">
      <c r="E41" s="8">
        <v>1079</v>
      </c>
    </row>
    <row r="42" spans="5:5" x14ac:dyDescent="0.3">
      <c r="E42" s="8">
        <v>1071</v>
      </c>
    </row>
    <row r="43" spans="5:5" x14ac:dyDescent="0.3">
      <c r="E43" s="8">
        <v>1065</v>
      </c>
    </row>
    <row r="44" spans="5:5" x14ac:dyDescent="0.3">
      <c r="E44" s="8">
        <v>1139</v>
      </c>
    </row>
    <row r="45" spans="5:5" x14ac:dyDescent="0.3">
      <c r="E45" s="8">
        <v>1089</v>
      </c>
    </row>
    <row r="46" spans="5:5" x14ac:dyDescent="0.3">
      <c r="E46" s="8">
        <v>1091</v>
      </c>
    </row>
    <row r="47" spans="5:5" x14ac:dyDescent="0.3">
      <c r="E47" s="8">
        <v>1074</v>
      </c>
    </row>
    <row r="48" spans="5:5" x14ac:dyDescent="0.3">
      <c r="E48" s="8">
        <v>1115</v>
      </c>
    </row>
    <row r="49" spans="5:5" x14ac:dyDescent="0.3">
      <c r="E49" s="8">
        <v>1067</v>
      </c>
    </row>
    <row r="50" spans="5:5" x14ac:dyDescent="0.3">
      <c r="E50" s="8">
        <v>1095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Calibration</vt:lpstr>
      <vt:lpstr>Inverse Square</vt:lpstr>
      <vt:lpstr>Efficiency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2023-03-13T09:37:49Z</dcterms:created>
  <dcterms:modified xsi:type="dcterms:W3CDTF">2023-03-14T10:55:22Z</dcterms:modified>
</cp:coreProperties>
</file>