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Nuclear_Physics\Expt5\"/>
    </mc:Choice>
  </mc:AlternateContent>
  <xr:revisionPtr revIDLastSave="0" documentId="13_ncr:1_{316A669F-8EBB-4D08-B66D-0477A455BB62}" xr6:coauthVersionLast="36" xr6:coauthVersionMax="36" xr10:uidLastSave="{00000000-0000-0000-0000-000000000000}"/>
  <bookViews>
    <workbookView xWindow="0" yWindow="0" windowWidth="8016" windowHeight="5568" activeTab="2" xr2:uid="{97768358-DF5B-46F3-AD53-84A09EFDD02E}"/>
  </bookViews>
  <sheets>
    <sheet name="Gold Thick" sheetId="3" r:id="rId1"/>
    <sheet name="Sheet2" sheetId="4" r:id="rId2"/>
    <sheet name="Gold 0.1" sheetId="1" r:id="rId3"/>
    <sheet name="Aluminium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" i="1"/>
  <c r="E15" i="1"/>
  <c r="E12" i="1"/>
  <c r="D5" i="2"/>
  <c r="D2" i="2"/>
  <c r="D8" i="2" s="1"/>
  <c r="E7" i="1"/>
  <c r="E2" i="1"/>
  <c r="D7" i="3" l="1"/>
  <c r="D42" i="3" l="1"/>
  <c r="D37" i="3"/>
  <c r="D47" i="3"/>
  <c r="D22" i="3"/>
  <c r="D17" i="3"/>
  <c r="D12" i="3"/>
  <c r="D2" i="3"/>
  <c r="D32" i="3" l="1"/>
  <c r="D27" i="3" l="1"/>
</calcChain>
</file>

<file path=xl/sharedStrings.xml><?xml version="1.0" encoding="utf-8"?>
<sst xmlns="http://schemas.openxmlformats.org/spreadsheetml/2006/main" count="19" uniqueCount="11">
  <si>
    <t>Time (s)</t>
  </si>
  <si>
    <t>counts</t>
  </si>
  <si>
    <t>Counts per second $N(\theta)$</t>
  </si>
  <si>
    <t>Angle $(\theta)$</t>
  </si>
  <si>
    <t>Average</t>
  </si>
  <si>
    <t>Counts</t>
  </si>
  <si>
    <t>Element</t>
  </si>
  <si>
    <t>Gold (Au)</t>
  </si>
  <si>
    <t>Aluminium (Al)</t>
  </si>
  <si>
    <t>Average cps $N(\theta)$</t>
  </si>
  <si>
    <t>Counts per second (cps)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</si>
</sst>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'Gold Thick'!$D$1</c:f>
              <c:strCache>
                <c:ptCount val="1"/>
                <c:pt idx="0">
                  <c:v>Counts per second $N(\theta)$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'Gold Thick'!$A$2:$A$52</c:f>
              <c:numCache>
                <c:formatCode>General</c:formatCode>
                <c:ptCount val="51"/>
                <c:pt idx="0">
                  <c:v>25</c:v>
                </c:pt>
                <c:pt idx="5">
                  <c:v>20</c:v>
                </c:pt>
                <c:pt idx="10">
                  <c:v>15</c:v>
                </c:pt>
                <c:pt idx="15">
                  <c:v>10</c:v>
                </c:pt>
                <c:pt idx="20">
                  <c:v>5</c:v>
                </c:pt>
                <c:pt idx="25">
                  <c:v>-5</c:v>
                </c:pt>
                <c:pt idx="30">
                  <c:v>-10</c:v>
                </c:pt>
                <c:pt idx="35">
                  <c:v>-15</c:v>
                </c:pt>
                <c:pt idx="40">
                  <c:v>-20</c:v>
                </c:pt>
                <c:pt idx="45">
                  <c:v>-25</c:v>
                </c:pt>
              </c:numCache>
            </c:numRef>
          </c:xVal>
          <c:yVal>
            <c:numRef>
              <c:f>'Gold Thick'!$D$2:$D$52</c:f>
              <c:numCache>
                <c:formatCode>General</c:formatCode>
                <c:ptCount val="51"/>
                <c:pt idx="0">
                  <c:v>0.22518742072096104</c:v>
                </c:pt>
                <c:pt idx="5">
                  <c:v>0.93978716546951957</c:v>
                </c:pt>
                <c:pt idx="10">
                  <c:v>2.9294346126487683</c:v>
                </c:pt>
                <c:pt idx="15">
                  <c:v>17.626253043779652</c:v>
                </c:pt>
                <c:pt idx="20">
                  <c:v>29.286171765140011</c:v>
                </c:pt>
                <c:pt idx="25">
                  <c:v>29.343029569763221</c:v>
                </c:pt>
                <c:pt idx="30">
                  <c:v>17.824204334662621</c:v>
                </c:pt>
                <c:pt idx="35">
                  <c:v>2.9399359981095472</c:v>
                </c:pt>
                <c:pt idx="40">
                  <c:v>1.0093180992639641</c:v>
                </c:pt>
                <c:pt idx="45">
                  <c:v>0.22543023693956901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8-4A75-B63D-A03C8A61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078128"/>
        <c:axId val="1944084112"/>
      </c:scatterChart>
      <c:valAx>
        <c:axId val="18000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4112"/>
        <c:crosses val="autoZero"/>
        <c:crossBetween val="midCat"/>
      </c:valAx>
      <c:valAx>
        <c:axId val="19440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167640</xdr:rowOff>
    </xdr:from>
    <xdr:to>
      <xdr:col>15</xdr:col>
      <xdr:colOff>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4DF71-5DEE-469A-BBF2-2F89305F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4E68-C370-4C30-AAF1-A5658F94CD86}">
  <dimension ref="A1:D52"/>
  <sheetViews>
    <sheetView workbookViewId="0">
      <selection activeCell="G4" sqref="G4"/>
    </sheetView>
  </sheetViews>
  <sheetFormatPr defaultRowHeight="14.4" x14ac:dyDescent="0.3"/>
  <cols>
    <col min="3" max="3" width="9.5546875" bestFit="1" customWidth="1"/>
  </cols>
  <sheetData>
    <row r="1" spans="1:4" ht="72" x14ac:dyDescent="0.3">
      <c r="A1" s="5" t="s">
        <v>3</v>
      </c>
      <c r="B1" s="5" t="s">
        <v>0</v>
      </c>
      <c r="C1" s="5" t="s">
        <v>1</v>
      </c>
      <c r="D1" s="4" t="s">
        <v>2</v>
      </c>
    </row>
    <row r="2" spans="1:4" x14ac:dyDescent="0.3">
      <c r="A2" s="9">
        <v>25</v>
      </c>
      <c r="B2" s="9">
        <v>600</v>
      </c>
      <c r="C2" s="6">
        <v>133</v>
      </c>
      <c r="D2" s="9">
        <f>AVERAGE(C2:C6)/B2</f>
        <v>0.22518742072096104</v>
      </c>
    </row>
    <row r="3" spans="1:4" x14ac:dyDescent="0.3">
      <c r="A3" s="9"/>
      <c r="B3" s="9"/>
      <c r="C3" s="6">
        <v>140</v>
      </c>
      <c r="D3" s="9"/>
    </row>
    <row r="4" spans="1:4" x14ac:dyDescent="0.3">
      <c r="A4" s="9"/>
      <c r="B4" s="9"/>
      <c r="C4" s="6">
        <v>127</v>
      </c>
      <c r="D4" s="9"/>
    </row>
    <row r="5" spans="1:4" x14ac:dyDescent="0.3">
      <c r="A5" s="9"/>
      <c r="B5" s="9"/>
      <c r="C5" s="6">
        <v>137.06484163069371</v>
      </c>
      <c r="D5" s="9"/>
    </row>
    <row r="6" spans="1:4" x14ac:dyDescent="0.3">
      <c r="A6" s="9"/>
      <c r="B6" s="9"/>
      <c r="C6" s="6">
        <v>138.49742053218938</v>
      </c>
      <c r="D6" s="9"/>
    </row>
    <row r="7" spans="1:4" x14ac:dyDescent="0.3">
      <c r="A7" s="9">
        <v>20</v>
      </c>
      <c r="B7" s="9">
        <v>200</v>
      </c>
      <c r="C7" s="6">
        <v>164</v>
      </c>
      <c r="D7" s="9">
        <f>AVERAGE(C7:C11)/B7</f>
        <v>0.93978716546951957</v>
      </c>
    </row>
    <row r="8" spans="1:4" x14ac:dyDescent="0.3">
      <c r="A8" s="9"/>
      <c r="B8" s="9"/>
      <c r="C8" s="6">
        <v>198</v>
      </c>
      <c r="D8" s="9"/>
    </row>
    <row r="9" spans="1:4" x14ac:dyDescent="0.3">
      <c r="A9" s="9"/>
      <c r="B9" s="9"/>
      <c r="C9" s="6">
        <v>186</v>
      </c>
      <c r="D9" s="9"/>
    </row>
    <row r="10" spans="1:4" x14ac:dyDescent="0.3">
      <c r="A10" s="9"/>
      <c r="B10" s="9"/>
      <c r="C10" s="6">
        <v>194.83621893769197</v>
      </c>
      <c r="D10" s="9"/>
    </row>
    <row r="11" spans="1:4" x14ac:dyDescent="0.3">
      <c r="A11" s="9"/>
      <c r="B11" s="9"/>
      <c r="C11" s="6">
        <v>196.95094653182767</v>
      </c>
      <c r="D11" s="9"/>
    </row>
    <row r="12" spans="1:4" x14ac:dyDescent="0.3">
      <c r="A12" s="9">
        <v>15</v>
      </c>
      <c r="B12" s="9">
        <v>100</v>
      </c>
      <c r="C12" s="6">
        <v>311</v>
      </c>
      <c r="D12" s="9">
        <f>AVERAGE(C12:C16)/B12</f>
        <v>2.9294346126487683</v>
      </c>
    </row>
    <row r="13" spans="1:4" x14ac:dyDescent="0.3">
      <c r="A13" s="9"/>
      <c r="B13" s="9"/>
      <c r="C13" s="6">
        <v>276</v>
      </c>
      <c r="D13" s="9"/>
    </row>
    <row r="14" spans="1:4" x14ac:dyDescent="0.3">
      <c r="A14" s="9"/>
      <c r="B14" s="9"/>
      <c r="C14" s="6">
        <v>277</v>
      </c>
      <c r="D14" s="9"/>
    </row>
    <row r="15" spans="1:4" x14ac:dyDescent="0.3">
      <c r="A15" s="9"/>
      <c r="B15" s="9"/>
      <c r="C15" s="6">
        <v>310.86410645695042</v>
      </c>
      <c r="D15" s="9"/>
    </row>
    <row r="16" spans="1:4" x14ac:dyDescent="0.3">
      <c r="A16" s="9"/>
      <c r="B16" s="9"/>
      <c r="C16" s="6">
        <v>289.8531998674336</v>
      </c>
      <c r="D16" s="9"/>
    </row>
    <row r="17" spans="1:4" x14ac:dyDescent="0.3">
      <c r="A17" s="9">
        <v>10</v>
      </c>
      <c r="B17" s="9">
        <v>100</v>
      </c>
      <c r="C17" s="6">
        <v>1726</v>
      </c>
      <c r="D17" s="9">
        <f>AVERAGE(C17:C21)/B17</f>
        <v>17.626253043779652</v>
      </c>
    </row>
    <row r="18" spans="1:4" x14ac:dyDescent="0.3">
      <c r="A18" s="9"/>
      <c r="B18" s="9"/>
      <c r="C18" s="6">
        <v>1811</v>
      </c>
      <c r="D18" s="9"/>
    </row>
    <row r="19" spans="1:4" x14ac:dyDescent="0.3">
      <c r="A19" s="9"/>
      <c r="B19" s="9"/>
      <c r="C19" s="6">
        <v>1713</v>
      </c>
      <c r="D19" s="9"/>
    </row>
    <row r="20" spans="1:4" x14ac:dyDescent="0.3">
      <c r="A20" s="9"/>
      <c r="B20" s="9"/>
      <c r="C20" s="6">
        <v>1754.0841239138447</v>
      </c>
      <c r="D20" s="9"/>
    </row>
    <row r="21" spans="1:4" x14ac:dyDescent="0.3">
      <c r="A21" s="9"/>
      <c r="B21" s="9"/>
      <c r="C21" s="6">
        <v>1809.0423979759812</v>
      </c>
      <c r="D21" s="9"/>
    </row>
    <row r="22" spans="1:4" x14ac:dyDescent="0.3">
      <c r="A22" s="9">
        <v>5</v>
      </c>
      <c r="B22" s="9">
        <v>100</v>
      </c>
      <c r="C22" s="6">
        <v>2931</v>
      </c>
      <c r="D22" s="9">
        <f>AVERAGE(C22:C26)/B22</f>
        <v>29.286171765140011</v>
      </c>
    </row>
    <row r="23" spans="1:4" x14ac:dyDescent="0.3">
      <c r="A23" s="9"/>
      <c r="B23" s="9"/>
      <c r="C23" s="6">
        <v>2938</v>
      </c>
      <c r="D23" s="9"/>
    </row>
    <row r="24" spans="1:4" x14ac:dyDescent="0.3">
      <c r="A24" s="9"/>
      <c r="B24" s="9"/>
      <c r="C24" s="6">
        <v>2912</v>
      </c>
      <c r="D24" s="9"/>
    </row>
    <row r="25" spans="1:4" x14ac:dyDescent="0.3">
      <c r="A25" s="9"/>
      <c r="B25" s="9"/>
      <c r="C25" s="6">
        <v>2931.1521386618911</v>
      </c>
      <c r="D25" s="9"/>
    </row>
    <row r="26" spans="1:4" x14ac:dyDescent="0.3">
      <c r="A26" s="9"/>
      <c r="B26" s="9"/>
      <c r="C26" s="6">
        <v>2930.9337439081137</v>
      </c>
      <c r="D26" s="9"/>
    </row>
    <row r="27" spans="1:4" x14ac:dyDescent="0.3">
      <c r="A27" s="9">
        <v>-5</v>
      </c>
      <c r="B27" s="9">
        <v>100</v>
      </c>
      <c r="C27" s="6">
        <v>2934.0562299301023</v>
      </c>
      <c r="D27" s="9">
        <f>AVERAGE(C27:C31)/B27</f>
        <v>29.343029569763221</v>
      </c>
    </row>
    <row r="28" spans="1:4" x14ac:dyDescent="0.3">
      <c r="A28" s="9"/>
      <c r="B28" s="9"/>
      <c r="C28" s="6">
        <v>2933.2935777227908</v>
      </c>
      <c r="D28" s="9"/>
    </row>
    <row r="29" spans="1:4" x14ac:dyDescent="0.3">
      <c r="A29" s="9"/>
      <c r="B29" s="9"/>
      <c r="C29" s="6">
        <v>2934.5906275863085</v>
      </c>
      <c r="D29" s="9"/>
    </row>
    <row r="30" spans="1:4" x14ac:dyDescent="0.3">
      <c r="A30" s="9"/>
      <c r="B30" s="9"/>
      <c r="C30" s="6">
        <v>2934.8047501959518</v>
      </c>
      <c r="D30" s="9"/>
    </row>
    <row r="31" spans="1:4" x14ac:dyDescent="0.3">
      <c r="A31" s="9"/>
      <c r="B31" s="9"/>
      <c r="C31" s="6">
        <v>2934.769599446458</v>
      </c>
      <c r="D31" s="9"/>
    </row>
    <row r="32" spans="1:4" x14ac:dyDescent="0.3">
      <c r="A32" s="9">
        <v>-10</v>
      </c>
      <c r="B32" s="9">
        <v>100</v>
      </c>
      <c r="C32" s="6">
        <v>1750.8045348686642</v>
      </c>
      <c r="D32" s="9">
        <f>AVERAGE(C32:C36)/B32</f>
        <v>17.824204334662621</v>
      </c>
    </row>
    <row r="33" spans="1:4" x14ac:dyDescent="0.3">
      <c r="A33" s="9"/>
      <c r="B33" s="9"/>
      <c r="C33" s="6">
        <v>1778.0958807828752</v>
      </c>
      <c r="D33" s="9"/>
    </row>
    <row r="34" spans="1:4" x14ac:dyDescent="0.3">
      <c r="A34" s="9"/>
      <c r="B34" s="9"/>
      <c r="C34" s="6">
        <v>1830.6860708441777</v>
      </c>
      <c r="D34" s="9"/>
    </row>
    <row r="35" spans="1:4" x14ac:dyDescent="0.3">
      <c r="A35" s="9"/>
      <c r="B35" s="9"/>
      <c r="C35" s="6">
        <v>1786.5337998186124</v>
      </c>
      <c r="D35" s="9"/>
    </row>
    <row r="36" spans="1:4" x14ac:dyDescent="0.3">
      <c r="A36" s="9"/>
      <c r="B36" s="9"/>
      <c r="C36" s="6">
        <v>1765.9818810169813</v>
      </c>
      <c r="D36" s="9"/>
    </row>
    <row r="37" spans="1:4" x14ac:dyDescent="0.3">
      <c r="A37" s="9">
        <v>-15</v>
      </c>
      <c r="B37" s="9">
        <v>100</v>
      </c>
      <c r="C37" s="6">
        <v>291.45470429118222</v>
      </c>
      <c r="D37" s="9">
        <f>AVERAGE(C37:C41)/B37</f>
        <v>2.9399359981095472</v>
      </c>
    </row>
    <row r="38" spans="1:4" x14ac:dyDescent="0.3">
      <c r="A38" s="9"/>
      <c r="B38" s="9"/>
      <c r="C38" s="6">
        <v>294.22850412203024</v>
      </c>
      <c r="D38" s="9"/>
    </row>
    <row r="39" spans="1:4" x14ac:dyDescent="0.3">
      <c r="A39" s="9"/>
      <c r="B39" s="9"/>
      <c r="C39" s="6">
        <v>288.89155463310044</v>
      </c>
      <c r="D39" s="9"/>
    </row>
    <row r="40" spans="1:4" x14ac:dyDescent="0.3">
      <c r="A40" s="9"/>
      <c r="B40" s="9"/>
      <c r="C40" s="6">
        <v>289.78871517055103</v>
      </c>
      <c r="D40" s="9"/>
    </row>
    <row r="41" spans="1:4" x14ac:dyDescent="0.3">
      <c r="A41" s="9"/>
      <c r="B41" s="9"/>
      <c r="C41" s="6">
        <v>305.60452083790955</v>
      </c>
      <c r="D41" s="9"/>
    </row>
    <row r="42" spans="1:4" x14ac:dyDescent="0.3">
      <c r="A42" s="9">
        <v>-20</v>
      </c>
      <c r="B42" s="9">
        <v>200</v>
      </c>
      <c r="C42" s="6">
        <v>209.87733042055339</v>
      </c>
      <c r="D42" s="9">
        <f>AVERAGE(C42:C46)/B42</f>
        <v>1.0093180992639641</v>
      </c>
    </row>
    <row r="43" spans="1:4" x14ac:dyDescent="0.3">
      <c r="A43" s="9"/>
      <c r="B43" s="9"/>
      <c r="C43" s="6">
        <v>193.66007552517709</v>
      </c>
      <c r="D43" s="9"/>
    </row>
    <row r="44" spans="1:4" x14ac:dyDescent="0.3">
      <c r="A44" s="9"/>
      <c r="B44" s="9"/>
      <c r="C44" s="6">
        <v>210.74222542160697</v>
      </c>
      <c r="D44" s="9"/>
    </row>
    <row r="45" spans="1:4" x14ac:dyDescent="0.3">
      <c r="A45" s="9"/>
      <c r="B45" s="9"/>
      <c r="C45" s="6">
        <v>201.34993136833461</v>
      </c>
      <c r="D45" s="9"/>
    </row>
    <row r="46" spans="1:4" x14ac:dyDescent="0.3">
      <c r="A46" s="9"/>
      <c r="B46" s="9"/>
      <c r="C46" s="6">
        <v>193.68853652829188</v>
      </c>
      <c r="D46" s="9"/>
    </row>
    <row r="47" spans="1:4" x14ac:dyDescent="0.3">
      <c r="A47" s="9">
        <v>-25</v>
      </c>
      <c r="B47" s="9">
        <v>600</v>
      </c>
      <c r="C47" s="6">
        <v>133</v>
      </c>
      <c r="D47" s="9">
        <f>AVERAGE(C47:C51)/B47</f>
        <v>0.22543023693956901</v>
      </c>
    </row>
    <row r="48" spans="1:4" x14ac:dyDescent="0.3">
      <c r="A48" s="9"/>
      <c r="B48" s="9"/>
      <c r="C48" s="6">
        <v>140</v>
      </c>
      <c r="D48" s="9"/>
    </row>
    <row r="49" spans="1:4" x14ac:dyDescent="0.3">
      <c r="A49" s="9"/>
      <c r="B49" s="9"/>
      <c r="C49" s="6">
        <v>127</v>
      </c>
      <c r="D49" s="9"/>
    </row>
    <row r="50" spans="1:4" x14ac:dyDescent="0.3">
      <c r="A50" s="9"/>
      <c r="B50" s="9"/>
      <c r="C50" s="6">
        <v>134.95593062984781</v>
      </c>
      <c r="D50" s="9"/>
    </row>
    <row r="51" spans="1:4" x14ac:dyDescent="0.3">
      <c r="A51" s="9"/>
      <c r="B51" s="9"/>
      <c r="C51" s="6">
        <v>141.3347801888593</v>
      </c>
      <c r="D51" s="9"/>
    </row>
    <row r="52" spans="1:4" x14ac:dyDescent="0.3">
      <c r="A52" s="2"/>
      <c r="B52" s="2"/>
      <c r="C52" s="1"/>
      <c r="D52" s="1"/>
    </row>
  </sheetData>
  <mergeCells count="30">
    <mergeCell ref="A17:A21"/>
    <mergeCell ref="B17:B21"/>
    <mergeCell ref="A22:A26"/>
    <mergeCell ref="B22:B26"/>
    <mergeCell ref="D2:D6"/>
    <mergeCell ref="D7:D11"/>
    <mergeCell ref="D12:D16"/>
    <mergeCell ref="D17:D21"/>
    <mergeCell ref="D22:D26"/>
    <mergeCell ref="A2:A6"/>
    <mergeCell ref="B2:B6"/>
    <mergeCell ref="A7:A11"/>
    <mergeCell ref="B7:B11"/>
    <mergeCell ref="A12:A16"/>
    <mergeCell ref="B12:B16"/>
    <mergeCell ref="A27:A31"/>
    <mergeCell ref="B27:B31"/>
    <mergeCell ref="D27:D31"/>
    <mergeCell ref="A32:A36"/>
    <mergeCell ref="A37:A41"/>
    <mergeCell ref="D32:D36"/>
    <mergeCell ref="D37:D41"/>
    <mergeCell ref="B32:B36"/>
    <mergeCell ref="B37:B41"/>
    <mergeCell ref="B42:B46"/>
    <mergeCell ref="A47:A51"/>
    <mergeCell ref="B47:B51"/>
    <mergeCell ref="A42:A46"/>
    <mergeCell ref="D47:D51"/>
    <mergeCell ref="D42:D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CDFD-D264-43DC-876C-5155ACA60429}">
  <dimension ref="A1:B19"/>
  <sheetViews>
    <sheetView workbookViewId="0">
      <selection activeCell="A2" sqref="A2:B11"/>
    </sheetView>
  </sheetViews>
  <sheetFormatPr defaultRowHeight="14.4" x14ac:dyDescent="0.3"/>
  <sheetData>
    <row r="1" spans="1:2" ht="72" x14ac:dyDescent="0.3">
      <c r="A1" s="4" t="s">
        <v>3</v>
      </c>
      <c r="B1" s="4" t="s">
        <v>2</v>
      </c>
    </row>
    <row r="2" spans="1:2" x14ac:dyDescent="0.3">
      <c r="A2" s="8">
        <v>25</v>
      </c>
      <c r="B2" s="7">
        <v>0.22518742072096104</v>
      </c>
    </row>
    <row r="3" spans="1:2" x14ac:dyDescent="0.3">
      <c r="A3" s="8">
        <v>20</v>
      </c>
      <c r="B3" s="7">
        <v>0.93978716546951957</v>
      </c>
    </row>
    <row r="4" spans="1:2" x14ac:dyDescent="0.3">
      <c r="A4" s="8">
        <v>15</v>
      </c>
      <c r="B4" s="7">
        <v>2.9294346126487683</v>
      </c>
    </row>
    <row r="5" spans="1:2" x14ac:dyDescent="0.3">
      <c r="A5" s="8">
        <v>10</v>
      </c>
      <c r="B5" s="7">
        <v>17.626253043779652</v>
      </c>
    </row>
    <row r="6" spans="1:2" x14ac:dyDescent="0.3">
      <c r="A6" s="8">
        <v>5</v>
      </c>
      <c r="B6" s="7">
        <v>29.286171765140011</v>
      </c>
    </row>
    <row r="7" spans="1:2" x14ac:dyDescent="0.3">
      <c r="A7" s="8">
        <v>-5</v>
      </c>
      <c r="B7" s="7">
        <v>29.343029569763221</v>
      </c>
    </row>
    <row r="8" spans="1:2" x14ac:dyDescent="0.3">
      <c r="A8" s="8">
        <v>-10</v>
      </c>
      <c r="B8" s="7">
        <v>17.824204334662621</v>
      </c>
    </row>
    <row r="9" spans="1:2" x14ac:dyDescent="0.3">
      <c r="A9" s="8">
        <v>-15</v>
      </c>
      <c r="B9" s="7">
        <v>2.9399359981095472</v>
      </c>
    </row>
    <row r="10" spans="1:2" x14ac:dyDescent="0.3">
      <c r="A10" s="8">
        <v>-20</v>
      </c>
      <c r="B10" s="7">
        <v>1.0093180992639641</v>
      </c>
    </row>
    <row r="11" spans="1:2" x14ac:dyDescent="0.3">
      <c r="A11" s="8">
        <v>-25</v>
      </c>
      <c r="B11" s="7">
        <v>0.22543023693956901</v>
      </c>
    </row>
    <row r="12" spans="1:2" x14ac:dyDescent="0.3">
      <c r="A12" s="8"/>
      <c r="B12" s="7"/>
    </row>
    <row r="13" spans="1:2" x14ac:dyDescent="0.3">
      <c r="A13" s="8"/>
      <c r="B13" s="7"/>
    </row>
    <row r="14" spans="1:2" x14ac:dyDescent="0.3">
      <c r="A14" s="8"/>
      <c r="B14" s="7"/>
    </row>
    <row r="16" spans="1:2" x14ac:dyDescent="0.3">
      <c r="A16" s="8"/>
      <c r="B16" s="7"/>
    </row>
    <row r="17" spans="1:2" x14ac:dyDescent="0.3">
      <c r="A17" s="8"/>
      <c r="B17" s="7"/>
    </row>
    <row r="18" spans="1:2" x14ac:dyDescent="0.3">
      <c r="A18" s="8"/>
      <c r="B18" s="7"/>
    </row>
    <row r="19" spans="1:2" x14ac:dyDescent="0.3">
      <c r="A19" s="8"/>
      <c r="B1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58EA-311F-41C7-B742-1B120C67C487}">
  <dimension ref="A1:F17"/>
  <sheetViews>
    <sheetView tabSelected="1" topLeftCell="A10" zoomScale="160" zoomScaleNormal="160" workbookViewId="0">
      <selection activeCell="F20" sqref="F20"/>
    </sheetView>
  </sheetViews>
  <sheetFormatPr defaultRowHeight="14.4" x14ac:dyDescent="0.3"/>
  <cols>
    <col min="1" max="1" width="8.88671875" style="3"/>
    <col min="2" max="16384" width="8.88671875" style="1"/>
  </cols>
  <sheetData>
    <row r="1" spans="1:6" ht="57.6" x14ac:dyDescent="0.3">
      <c r="A1" s="5" t="s">
        <v>6</v>
      </c>
      <c r="B1" s="5" t="s">
        <v>3</v>
      </c>
      <c r="C1" s="5" t="s">
        <v>0</v>
      </c>
      <c r="D1" s="5" t="s">
        <v>5</v>
      </c>
      <c r="E1" s="5" t="s">
        <v>10</v>
      </c>
      <c r="F1" s="1" t="s">
        <v>9</v>
      </c>
    </row>
    <row r="2" spans="1:6" x14ac:dyDescent="0.3">
      <c r="A2" s="9" t="s">
        <v>7</v>
      </c>
      <c r="B2" s="9">
        <v>15</v>
      </c>
      <c r="C2" s="9">
        <v>100</v>
      </c>
      <c r="D2" s="12">
        <v>23</v>
      </c>
      <c r="E2" s="9">
        <f>AVERAGE(D2:D6)/C2</f>
        <v>0.20800000000000002</v>
      </c>
      <c r="F2" s="10">
        <f>AVERAGE(E2:E11)</f>
        <v>0.48</v>
      </c>
    </row>
    <row r="3" spans="1:6" x14ac:dyDescent="0.3">
      <c r="A3" s="9"/>
      <c r="B3" s="9"/>
      <c r="C3" s="9"/>
      <c r="D3" s="12">
        <v>16</v>
      </c>
      <c r="E3" s="9"/>
      <c r="F3" s="10"/>
    </row>
    <row r="4" spans="1:6" x14ac:dyDescent="0.3">
      <c r="A4" s="9"/>
      <c r="B4" s="9"/>
      <c r="C4" s="9"/>
      <c r="D4" s="12">
        <v>17</v>
      </c>
      <c r="E4" s="9"/>
      <c r="F4" s="10"/>
    </row>
    <row r="5" spans="1:6" x14ac:dyDescent="0.3">
      <c r="A5" s="9"/>
      <c r="B5" s="9"/>
      <c r="C5" s="9"/>
      <c r="D5" s="5">
        <v>26</v>
      </c>
      <c r="E5" s="9"/>
      <c r="F5" s="10"/>
    </row>
    <row r="6" spans="1:6" x14ac:dyDescent="0.3">
      <c r="A6" s="9"/>
      <c r="B6" s="9"/>
      <c r="C6" s="9"/>
      <c r="D6" s="12">
        <v>22</v>
      </c>
      <c r="E6" s="9"/>
      <c r="F6" s="10"/>
    </row>
    <row r="7" spans="1:6" x14ac:dyDescent="0.3">
      <c r="A7" s="9"/>
      <c r="B7" s="9">
        <v>-15</v>
      </c>
      <c r="C7" s="9">
        <v>100</v>
      </c>
      <c r="D7" s="5">
        <v>73</v>
      </c>
      <c r="E7" s="9">
        <f>AVERAGE(D7:D11)/C7</f>
        <v>0.752</v>
      </c>
      <c r="F7" s="10"/>
    </row>
    <row r="8" spans="1:6" x14ac:dyDescent="0.3">
      <c r="A8" s="9"/>
      <c r="B8" s="9"/>
      <c r="C8" s="9"/>
      <c r="D8" s="5">
        <v>65</v>
      </c>
      <c r="E8" s="9"/>
      <c r="F8" s="10"/>
    </row>
    <row r="9" spans="1:6" x14ac:dyDescent="0.3">
      <c r="A9" s="9"/>
      <c r="B9" s="9"/>
      <c r="C9" s="9"/>
      <c r="D9" s="5">
        <v>79</v>
      </c>
      <c r="E9" s="9"/>
      <c r="F9" s="10"/>
    </row>
    <row r="10" spans="1:6" x14ac:dyDescent="0.3">
      <c r="A10" s="9"/>
      <c r="B10" s="9"/>
      <c r="C10" s="9"/>
      <c r="D10" s="5">
        <v>77</v>
      </c>
      <c r="E10" s="9"/>
      <c r="F10" s="10"/>
    </row>
    <row r="11" spans="1:6" x14ac:dyDescent="0.3">
      <c r="A11" s="9"/>
      <c r="B11" s="9"/>
      <c r="C11" s="9"/>
      <c r="D11" s="5">
        <v>82</v>
      </c>
      <c r="E11" s="9"/>
      <c r="F11" s="10"/>
    </row>
    <row r="12" spans="1:6" x14ac:dyDescent="0.3">
      <c r="A12" s="9" t="s">
        <v>8</v>
      </c>
      <c r="B12" s="9">
        <v>15</v>
      </c>
      <c r="C12" s="9">
        <v>1000</v>
      </c>
      <c r="D12" s="5">
        <v>16</v>
      </c>
      <c r="E12" s="9">
        <f>AVERAGE(D12:D14)/C12</f>
        <v>1.6333333333333332E-2</v>
      </c>
      <c r="F12" s="10">
        <f>AVERAGE(E12:E17)</f>
        <v>1.2999999999999998E-2</v>
      </c>
    </row>
    <row r="13" spans="1:6" x14ac:dyDescent="0.3">
      <c r="A13" s="9"/>
      <c r="B13" s="9"/>
      <c r="C13" s="9"/>
      <c r="D13" s="5">
        <v>12</v>
      </c>
      <c r="E13" s="9"/>
      <c r="F13" s="10"/>
    </row>
    <row r="14" spans="1:6" x14ac:dyDescent="0.3">
      <c r="A14" s="9"/>
      <c r="B14" s="9"/>
      <c r="C14" s="9"/>
      <c r="D14" s="5">
        <v>21</v>
      </c>
      <c r="E14" s="9"/>
      <c r="F14" s="10"/>
    </row>
    <row r="15" spans="1:6" x14ac:dyDescent="0.3">
      <c r="A15" s="9"/>
      <c r="B15" s="9">
        <v>-15</v>
      </c>
      <c r="C15" s="9">
        <v>1000</v>
      </c>
      <c r="D15" s="5">
        <v>10</v>
      </c>
      <c r="E15" s="9">
        <f>AVERAGE(D15:D17)/C15</f>
        <v>9.6666666666666654E-3</v>
      </c>
      <c r="F15" s="10"/>
    </row>
    <row r="16" spans="1:6" x14ac:dyDescent="0.3">
      <c r="A16" s="9"/>
      <c r="B16" s="9"/>
      <c r="C16" s="9"/>
      <c r="D16" s="5">
        <v>14</v>
      </c>
      <c r="E16" s="9"/>
      <c r="F16" s="10"/>
    </row>
    <row r="17" spans="1:6" x14ac:dyDescent="0.3">
      <c r="A17" s="9"/>
      <c r="B17" s="9"/>
      <c r="C17" s="9"/>
      <c r="D17" s="5">
        <v>5</v>
      </c>
      <c r="E17" s="9"/>
      <c r="F17" s="10"/>
    </row>
  </sheetData>
  <mergeCells count="16">
    <mergeCell ref="F2:F11"/>
    <mergeCell ref="F12:F17"/>
    <mergeCell ref="B15:B17"/>
    <mergeCell ref="C12:C14"/>
    <mergeCell ref="E12:E14"/>
    <mergeCell ref="C15:C17"/>
    <mergeCell ref="E15:E17"/>
    <mergeCell ref="A12:A17"/>
    <mergeCell ref="A2:A11"/>
    <mergeCell ref="B12:B14"/>
    <mergeCell ref="C2:C6"/>
    <mergeCell ref="B2:B6"/>
    <mergeCell ref="B7:B11"/>
    <mergeCell ref="C7:C11"/>
    <mergeCell ref="E2:E6"/>
    <mergeCell ref="E7:E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00B8-B509-45DA-89ED-11E2B05C8A73}">
  <dimension ref="A1:G8"/>
  <sheetViews>
    <sheetView zoomScale="160" zoomScaleNormal="160" workbookViewId="0">
      <selection activeCell="A2" sqref="A2:D7"/>
    </sheetView>
  </sheetViews>
  <sheetFormatPr defaultRowHeight="14.4" x14ac:dyDescent="0.3"/>
  <cols>
    <col min="1" max="3" width="8.88671875" style="1"/>
    <col min="4" max="4" width="11.6640625" style="1" bestFit="1" customWidth="1"/>
    <col min="5" max="16384" width="8.88671875" style="1"/>
  </cols>
  <sheetData>
    <row r="1" spans="1:7" ht="43.2" x14ac:dyDescent="0.3">
      <c r="A1" s="5" t="s">
        <v>3</v>
      </c>
      <c r="B1" s="5" t="s">
        <v>0</v>
      </c>
      <c r="C1" s="5" t="s">
        <v>5</v>
      </c>
      <c r="D1" s="5" t="s">
        <v>2</v>
      </c>
    </row>
    <row r="2" spans="1:7" x14ac:dyDescent="0.3">
      <c r="A2" s="9">
        <v>15</v>
      </c>
      <c r="B2" s="9">
        <v>1000</v>
      </c>
      <c r="C2" s="5">
        <v>16</v>
      </c>
      <c r="D2" s="9">
        <f>AVERAGE(C2:C4)/B2</f>
        <v>1.6333333333333332E-2</v>
      </c>
      <c r="G2" s="2"/>
    </row>
    <row r="3" spans="1:7" x14ac:dyDescent="0.3">
      <c r="A3" s="9"/>
      <c r="B3" s="9"/>
      <c r="C3" s="5">
        <v>12</v>
      </c>
      <c r="D3" s="9"/>
      <c r="G3" s="2"/>
    </row>
    <row r="4" spans="1:7" x14ac:dyDescent="0.3">
      <c r="A4" s="9"/>
      <c r="B4" s="9"/>
      <c r="C4" s="5">
        <v>21</v>
      </c>
      <c r="D4" s="9"/>
      <c r="G4" s="2"/>
    </row>
    <row r="5" spans="1:7" x14ac:dyDescent="0.3">
      <c r="A5" s="9">
        <v>-15</v>
      </c>
      <c r="B5" s="9">
        <v>1000</v>
      </c>
      <c r="C5" s="5">
        <v>10</v>
      </c>
      <c r="D5" s="9">
        <f>AVERAGE(C5:C7)/B5</f>
        <v>9.6666666666666654E-3</v>
      </c>
      <c r="G5" s="2"/>
    </row>
    <row r="6" spans="1:7" x14ac:dyDescent="0.3">
      <c r="A6" s="9"/>
      <c r="B6" s="9"/>
      <c r="C6" s="5">
        <v>14</v>
      </c>
      <c r="D6" s="9"/>
      <c r="G6" s="2"/>
    </row>
    <row r="7" spans="1:7" x14ac:dyDescent="0.3">
      <c r="A7" s="9"/>
      <c r="B7" s="9"/>
      <c r="C7" s="5">
        <v>5</v>
      </c>
      <c r="D7" s="9"/>
      <c r="G7" s="2"/>
    </row>
    <row r="8" spans="1:7" x14ac:dyDescent="0.3">
      <c r="A8" s="11" t="s">
        <v>4</v>
      </c>
      <c r="B8" s="11"/>
      <c r="C8" s="11"/>
      <c r="D8" s="1">
        <f>AVERAGE(D2:D7)</f>
        <v>1.2999999999999998E-2</v>
      </c>
    </row>
  </sheetData>
  <mergeCells count="7">
    <mergeCell ref="A8:C8"/>
    <mergeCell ref="A2:A4"/>
    <mergeCell ref="B2:B4"/>
    <mergeCell ref="A5:A7"/>
    <mergeCell ref="B5:B7"/>
    <mergeCell ref="D2:D4"/>
    <mergeCell ref="D5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 Thick</vt:lpstr>
      <vt:lpstr>Sheet2</vt:lpstr>
      <vt:lpstr>Gold 0.1</vt:lpstr>
      <vt:lpstr>Aluminium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2023-01-31T09:07:48Z</dcterms:created>
  <dcterms:modified xsi:type="dcterms:W3CDTF">2023-02-05T11:31:55Z</dcterms:modified>
</cp:coreProperties>
</file>