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6310"/>
  </bookViews>
  <sheets>
    <sheet name="VLOOKUP" sheetId="1" r:id="rId1"/>
  </sheets>
  <definedNames>
    <definedName name="_xlnm._FilterDatabase" localSheetId="0" hidden="1">VLOOKUP!$B$2:$C$6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K4" i="1"/>
  <c r="K5" i="1"/>
  <c r="K6" i="1"/>
  <c r="K7" i="1"/>
  <c r="K8" i="1"/>
  <c r="K9" i="1"/>
  <c r="K10" i="1"/>
  <c r="K11" i="1"/>
  <c r="K12" i="1"/>
  <c r="K3" i="1"/>
  <c r="J5" i="1" l="1"/>
  <c r="J3" i="1"/>
  <c r="J4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<sst xmlns="http://schemas.openxmlformats.org/spreadsheetml/2006/main" count="29" uniqueCount="26">
  <si>
    <t>學生資料查詢</t>
    <phoneticPr fontId="3" type="noConversion"/>
  </si>
  <si>
    <t>學號</t>
    <phoneticPr fontId="3" type="noConversion"/>
  </si>
  <si>
    <t>姓名</t>
    <phoneticPr fontId="3" type="noConversion"/>
  </si>
  <si>
    <t>數學</t>
    <phoneticPr fontId="3" type="noConversion"/>
  </si>
  <si>
    <t>英文</t>
    <phoneticPr fontId="3" type="noConversion"/>
  </si>
  <si>
    <t>總平均</t>
    <phoneticPr fontId="3" type="noConversion"/>
  </si>
  <si>
    <t>黃雅婷</t>
  </si>
  <si>
    <t>E</t>
    <phoneticPr fontId="3" type="noConversion"/>
  </si>
  <si>
    <t>劉明哲</t>
    <phoneticPr fontId="3" type="noConversion"/>
  </si>
  <si>
    <t>D</t>
    <phoneticPr fontId="3" type="noConversion"/>
  </si>
  <si>
    <t>蔡宜芳</t>
    <phoneticPr fontId="3" type="noConversion"/>
  </si>
  <si>
    <t>C</t>
    <phoneticPr fontId="3" type="noConversion"/>
  </si>
  <si>
    <t>陳翰松</t>
  </si>
  <si>
    <t>B</t>
    <phoneticPr fontId="3" type="noConversion"/>
  </si>
  <si>
    <t>戴育如</t>
    <phoneticPr fontId="3" type="noConversion"/>
  </si>
  <si>
    <t>A</t>
    <phoneticPr fontId="3" type="noConversion"/>
  </si>
  <si>
    <t>汪貞儀</t>
  </si>
  <si>
    <t>李承航</t>
  </si>
  <si>
    <t>林淑慈</t>
  </si>
  <si>
    <t>張淑卿</t>
  </si>
  <si>
    <t>吳芊菱</t>
    <phoneticPr fontId="3" type="noConversion"/>
  </si>
  <si>
    <t>成績</t>
    <phoneticPr fontId="3" type="noConversion"/>
  </si>
  <si>
    <t>分數區間</t>
    <phoneticPr fontId="3" type="noConversion"/>
  </si>
  <si>
    <t>總平均</t>
    <phoneticPr fontId="3" type="noConversion"/>
  </si>
  <si>
    <t>國文</t>
    <phoneticPr fontId="3" type="noConversion"/>
  </si>
  <si>
    <t>成績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</si>
</sst>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_;@__"/>
    <numFmt numFmtId="177" formatCode="&quot;$&quot;#,##0.00"/>
    <numFmt numFmtId="178" formatCode="&quot;$&quot;#,##0_);[Red]\(&quot;$&quot;#,##0\)"/>
  </numFmts>
  <fonts count="7" x14ac:knownFonts="1">
    <font>
      <sz val="10"/>
      <color theme="3"/>
      <name val="新細明體"/>
      <family val="2"/>
      <scheme val="minor"/>
    </font>
    <font>
      <sz val="10"/>
      <color theme="3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177" fontId="5" fillId="0" borderId="0" applyFont="0" applyFill="0" applyBorder="0" applyProtection="0">
      <alignment horizontal="right"/>
    </xf>
  </cellStyleXfs>
  <cellXfs count="12">
    <xf numFmtId="0" fontId="0" fillId="0" borderId="0" xfId="0" applyAlignment="1">
      <alignment vertical="center"/>
    </xf>
    <xf numFmtId="0" fontId="2" fillId="0" borderId="0" xfId="0" applyFont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178" fontId="6" fillId="0" borderId="0" xfId="2" applyNumberFormat="1" applyFont="1" applyFill="1" applyBorder="1" applyAlignment="1">
      <alignment horizontal="right"/>
    </xf>
    <xf numFmtId="0" fontId="6" fillId="0" borderId="0" xfId="1" applyFont="1" applyFill="1" applyBorder="1"/>
    <xf numFmtId="1" fontId="2" fillId="0" borderId="0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3">
    <cellStyle name="Currency Custom" xfId="2"/>
    <cellStyle name="White Background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P26"/>
  <sheetViews>
    <sheetView tabSelected="1" zoomScale="95" zoomScaleNormal="95" workbookViewId="0">
      <selection activeCell="C4" sqref="C4"/>
    </sheetView>
  </sheetViews>
  <sheetFormatPr defaultColWidth="12" defaultRowHeight="21" customHeight="1" x14ac:dyDescent="0.3"/>
  <cols>
    <col min="1" max="1" width="2.109375" style="1" customWidth="1"/>
    <col min="2" max="3" width="11.77734375" style="1" customWidth="1"/>
    <col min="4" max="4" width="2.33203125" style="1" customWidth="1"/>
    <col min="5" max="5" width="12.109375" style="1" customWidth="1"/>
    <col min="6" max="6" width="12.109375" style="2" customWidth="1"/>
    <col min="7" max="8" width="12.109375" style="3" customWidth="1"/>
    <col min="9" max="11" width="12.109375" style="2" customWidth="1"/>
    <col min="12" max="12" width="3.6640625" style="2" customWidth="1"/>
    <col min="13" max="13" width="16.33203125" style="2" customWidth="1"/>
    <col min="14" max="14" width="8.44140625" style="1" customWidth="1"/>
    <col min="15" max="16384" width="12" style="1"/>
  </cols>
  <sheetData>
    <row r="1" spans="2:16" ht="9" customHeight="1" x14ac:dyDescent="0.3"/>
    <row r="2" spans="2:16" ht="21" customHeight="1" x14ac:dyDescent="0.35">
      <c r="B2" s="11" t="s">
        <v>0</v>
      </c>
      <c r="C2" s="11"/>
      <c r="E2" s="4" t="s">
        <v>1</v>
      </c>
      <c r="F2" s="4" t="s">
        <v>2</v>
      </c>
      <c r="G2" s="4" t="s">
        <v>24</v>
      </c>
      <c r="H2" s="4" t="s">
        <v>3</v>
      </c>
      <c r="I2" s="4" t="s">
        <v>4</v>
      </c>
      <c r="J2" s="4" t="s">
        <v>5</v>
      </c>
      <c r="K2" s="4" t="s">
        <v>21</v>
      </c>
      <c r="M2" s="4" t="s">
        <v>22</v>
      </c>
      <c r="N2" s="4" t="s">
        <v>21</v>
      </c>
      <c r="O2" s="4"/>
    </row>
    <row r="3" spans="2:16" ht="21" customHeight="1" x14ac:dyDescent="0.3">
      <c r="B3" s="5" t="s">
        <v>1</v>
      </c>
      <c r="C3" s="6">
        <v>107</v>
      </c>
      <c r="E3" s="7">
        <v>101</v>
      </c>
      <c r="F3" s="7" t="s">
        <v>8</v>
      </c>
      <c r="G3" s="7">
        <v>65</v>
      </c>
      <c r="H3" s="7">
        <v>85</v>
      </c>
      <c r="I3" s="7">
        <v>72</v>
      </c>
      <c r="J3" s="7">
        <f t="shared" ref="J3:J12" si="0">AVERAGE(G3:I3)</f>
        <v>74</v>
      </c>
      <c r="K3" s="7" t="str">
        <f>VLOOKUP(J3,$M$3:$N$7,2,1)</f>
        <v>C</v>
      </c>
      <c r="L3" s="7"/>
      <c r="M3" s="7">
        <v>0</v>
      </c>
      <c r="N3" s="7" t="s">
        <v>7</v>
      </c>
      <c r="O3" s="7"/>
      <c r="P3" s="7"/>
    </row>
    <row r="4" spans="2:16" ht="21" customHeight="1" x14ac:dyDescent="0.3">
      <c r="B4" s="5" t="s">
        <v>2</v>
      </c>
      <c r="C4" s="6">
        <f>IF(C3="", "",IFERROR(VLOOKUP($C$3,$E$2:$K$12,6,),"查無此人"))</f>
        <v>51</v>
      </c>
      <c r="E4" s="7">
        <v>102</v>
      </c>
      <c r="F4" s="7" t="s">
        <v>6</v>
      </c>
      <c r="G4" s="7">
        <v>78</v>
      </c>
      <c r="H4" s="7">
        <v>30</v>
      </c>
      <c r="I4" s="7">
        <v>66</v>
      </c>
      <c r="J4" s="7">
        <f t="shared" si="0"/>
        <v>58</v>
      </c>
      <c r="K4" s="7" t="str">
        <f t="shared" ref="K4:K12" si="1">VLOOKUP(J4,$M$3:$N$7,2,1)</f>
        <v>E</v>
      </c>
      <c r="L4" s="7"/>
      <c r="M4" s="7">
        <v>60</v>
      </c>
      <c r="N4" s="7" t="s">
        <v>9</v>
      </c>
      <c r="O4" s="7"/>
      <c r="P4" s="7"/>
    </row>
    <row r="5" spans="2:16" ht="21" customHeight="1" x14ac:dyDescent="0.3">
      <c r="B5" s="5" t="s">
        <v>23</v>
      </c>
      <c r="C5" s="6" t="str">
        <f>IF(C4="", "",IFERROR(VLOOKUP($C$3,$E$2:$K$12,2,),""))</f>
        <v>李承航</v>
      </c>
      <c r="E5" s="7">
        <v>103</v>
      </c>
      <c r="F5" s="7" t="s">
        <v>10</v>
      </c>
      <c r="G5" s="7">
        <v>84</v>
      </c>
      <c r="H5" s="7">
        <v>91</v>
      </c>
      <c r="I5" s="7">
        <v>71</v>
      </c>
      <c r="J5" s="7">
        <f t="shared" si="0"/>
        <v>82</v>
      </c>
      <c r="K5" s="7" t="str">
        <f t="shared" si="1"/>
        <v>B</v>
      </c>
      <c r="L5" s="7"/>
      <c r="M5" s="7">
        <v>70</v>
      </c>
      <c r="N5" s="7" t="s">
        <v>11</v>
      </c>
      <c r="O5" s="7"/>
      <c r="P5" s="7"/>
    </row>
    <row r="6" spans="2:16" ht="21" customHeight="1" x14ac:dyDescent="0.3">
      <c r="B6" s="5" t="s">
        <v>25</v>
      </c>
      <c r="C6" s="6" t="str">
        <f>IF(C5="", "",IFERROR(VLOOKUP($C$3,$E$2:$K$12,7,),""))</f>
        <v>E</v>
      </c>
      <c r="E6" s="7">
        <v>104</v>
      </c>
      <c r="F6" s="7" t="s">
        <v>12</v>
      </c>
      <c r="G6" s="7">
        <v>100</v>
      </c>
      <c r="H6" s="7">
        <v>60</v>
      </c>
      <c r="I6" s="7">
        <v>59</v>
      </c>
      <c r="J6" s="7">
        <f t="shared" si="0"/>
        <v>73</v>
      </c>
      <c r="K6" s="7" t="str">
        <f t="shared" si="1"/>
        <v>C</v>
      </c>
      <c r="L6" s="7"/>
      <c r="M6" s="7">
        <v>80</v>
      </c>
      <c r="N6" s="7" t="s">
        <v>13</v>
      </c>
      <c r="O6" s="7"/>
      <c r="P6" s="7"/>
    </row>
    <row r="7" spans="2:16" ht="21" customHeight="1" x14ac:dyDescent="0.3">
      <c r="B7" s="5"/>
      <c r="C7" s="6"/>
      <c r="E7" s="7">
        <v>105</v>
      </c>
      <c r="F7" s="7" t="s">
        <v>14</v>
      </c>
      <c r="G7" s="7">
        <v>98</v>
      </c>
      <c r="H7" s="7">
        <v>74</v>
      </c>
      <c r="I7" s="7">
        <v>80</v>
      </c>
      <c r="J7" s="7">
        <f t="shared" si="0"/>
        <v>84</v>
      </c>
      <c r="K7" s="7" t="str">
        <f t="shared" si="1"/>
        <v>B</v>
      </c>
      <c r="L7" s="7"/>
      <c r="M7" s="7">
        <v>90</v>
      </c>
      <c r="N7" s="7" t="s">
        <v>15</v>
      </c>
      <c r="O7" s="7"/>
      <c r="P7" s="7"/>
    </row>
    <row r="8" spans="2:16" ht="21" customHeight="1" x14ac:dyDescent="0.3">
      <c r="C8" s="10"/>
      <c r="E8" s="7">
        <v>106</v>
      </c>
      <c r="F8" s="7" t="s">
        <v>16</v>
      </c>
      <c r="G8" s="7">
        <v>35</v>
      </c>
      <c r="H8" s="7">
        <v>64</v>
      </c>
      <c r="I8" s="7">
        <v>27</v>
      </c>
      <c r="J8" s="7">
        <f t="shared" si="0"/>
        <v>42</v>
      </c>
      <c r="K8" s="7" t="str">
        <f t="shared" si="1"/>
        <v>E</v>
      </c>
      <c r="L8" s="7"/>
      <c r="M8" s="7"/>
      <c r="N8" s="7"/>
      <c r="O8" s="7"/>
      <c r="P8" s="7"/>
    </row>
    <row r="9" spans="2:16" ht="21" customHeight="1" x14ac:dyDescent="0.3">
      <c r="B9" s="5"/>
      <c r="E9" s="7">
        <v>107</v>
      </c>
      <c r="F9" s="7" t="s">
        <v>17</v>
      </c>
      <c r="G9" s="7">
        <v>86</v>
      </c>
      <c r="H9" s="7">
        <v>37</v>
      </c>
      <c r="I9" s="7">
        <v>30</v>
      </c>
      <c r="J9" s="7">
        <f t="shared" si="0"/>
        <v>51</v>
      </c>
      <c r="K9" s="7" t="str">
        <f t="shared" si="1"/>
        <v>E</v>
      </c>
      <c r="L9" s="7"/>
      <c r="M9" s="7"/>
      <c r="N9" s="7"/>
      <c r="O9" s="7"/>
      <c r="P9" s="7"/>
    </row>
    <row r="10" spans="2:16" ht="21" customHeight="1" x14ac:dyDescent="0.3">
      <c r="E10" s="7">
        <v>108</v>
      </c>
      <c r="F10" s="7" t="s">
        <v>18</v>
      </c>
      <c r="G10" s="7">
        <v>82</v>
      </c>
      <c r="H10" s="7">
        <v>69</v>
      </c>
      <c r="I10" s="7">
        <v>50</v>
      </c>
      <c r="J10" s="7">
        <f t="shared" si="0"/>
        <v>67</v>
      </c>
      <c r="K10" s="7" t="str">
        <f t="shared" si="1"/>
        <v>D</v>
      </c>
      <c r="L10" s="7"/>
      <c r="M10" s="7"/>
      <c r="N10" s="7"/>
      <c r="O10" s="7"/>
      <c r="P10" s="7"/>
    </row>
    <row r="11" spans="2:16" ht="21" customHeight="1" x14ac:dyDescent="0.3">
      <c r="E11" s="7">
        <v>109</v>
      </c>
      <c r="F11" s="7" t="s">
        <v>19</v>
      </c>
      <c r="G11" s="7">
        <v>99</v>
      </c>
      <c r="H11" s="7">
        <v>100</v>
      </c>
      <c r="I11" s="7">
        <v>86</v>
      </c>
      <c r="J11" s="7">
        <f t="shared" si="0"/>
        <v>95</v>
      </c>
      <c r="K11" s="7" t="str">
        <f t="shared" si="1"/>
        <v>A</v>
      </c>
      <c r="L11" s="7"/>
      <c r="M11" s="7"/>
      <c r="N11" s="7"/>
      <c r="O11" s="7"/>
      <c r="P11" s="7"/>
    </row>
    <row r="12" spans="2:16" ht="21" customHeight="1" x14ac:dyDescent="0.3">
      <c r="E12" s="7">
        <v>110</v>
      </c>
      <c r="F12" s="7" t="s">
        <v>20</v>
      </c>
      <c r="G12" s="7">
        <v>90</v>
      </c>
      <c r="H12" s="7">
        <v>85</v>
      </c>
      <c r="I12" s="7">
        <v>80</v>
      </c>
      <c r="J12" s="7">
        <f t="shared" si="0"/>
        <v>85</v>
      </c>
      <c r="K12" s="7" t="str">
        <f t="shared" si="1"/>
        <v>B</v>
      </c>
      <c r="L12" s="7"/>
      <c r="M12" s="7"/>
      <c r="N12" s="7"/>
      <c r="O12" s="7"/>
      <c r="P12" s="7"/>
    </row>
    <row r="13" spans="2:16" ht="21" customHeight="1" x14ac:dyDescent="0.35">
      <c r="F13" s="7"/>
      <c r="G13" s="7"/>
      <c r="H13" s="7"/>
      <c r="I13" s="7"/>
      <c r="J13" s="7"/>
      <c r="K13" s="7"/>
      <c r="L13" s="8"/>
      <c r="M13" s="1"/>
    </row>
    <row r="14" spans="2:16" ht="21" customHeight="1" x14ac:dyDescent="0.35">
      <c r="G14" s="7"/>
      <c r="H14" s="7"/>
      <c r="I14" s="7"/>
      <c r="J14" s="7"/>
      <c r="K14" s="7"/>
      <c r="L14" s="8"/>
      <c r="M14" s="1"/>
    </row>
    <row r="15" spans="2:16" ht="21" customHeight="1" x14ac:dyDescent="0.35">
      <c r="F15" s="7"/>
      <c r="G15" s="7"/>
      <c r="H15" s="7"/>
      <c r="I15" s="7"/>
      <c r="J15" s="7"/>
      <c r="K15" s="7"/>
      <c r="L15" s="8"/>
      <c r="M15" s="1"/>
    </row>
    <row r="16" spans="2:16" ht="21" customHeight="1" x14ac:dyDescent="0.35">
      <c r="F16" s="7"/>
      <c r="G16" s="7"/>
      <c r="H16" s="7"/>
      <c r="I16" s="7"/>
      <c r="J16" s="7"/>
      <c r="K16" s="7"/>
      <c r="L16" s="8"/>
      <c r="M16" s="1"/>
    </row>
    <row r="17" spans="6:13" ht="21" customHeight="1" x14ac:dyDescent="0.35">
      <c r="F17" s="7"/>
      <c r="G17" s="7"/>
      <c r="H17" s="7"/>
      <c r="I17" s="7"/>
      <c r="J17" s="7"/>
      <c r="K17" s="7"/>
      <c r="L17" s="8"/>
      <c r="M17" s="1"/>
    </row>
    <row r="18" spans="6:13" ht="21" customHeight="1" x14ac:dyDescent="0.35">
      <c r="F18" s="7"/>
      <c r="G18" s="7"/>
      <c r="H18" s="7"/>
      <c r="I18" s="7"/>
      <c r="J18" s="7"/>
      <c r="K18" s="7"/>
      <c r="L18" s="8"/>
      <c r="M18" s="1"/>
    </row>
    <row r="19" spans="6:13" ht="21" customHeight="1" x14ac:dyDescent="0.35">
      <c r="F19" s="7"/>
      <c r="G19" s="7"/>
      <c r="H19" s="7"/>
      <c r="I19" s="7"/>
      <c r="J19" s="7"/>
      <c r="K19" s="7"/>
      <c r="L19" s="8"/>
      <c r="M19" s="1"/>
    </row>
    <row r="20" spans="6:13" ht="21" customHeight="1" x14ac:dyDescent="0.35">
      <c r="F20" s="9"/>
      <c r="G20" s="7"/>
      <c r="H20" s="7"/>
      <c r="I20" s="7"/>
      <c r="J20" s="7"/>
      <c r="K20" s="7"/>
      <c r="L20" s="8"/>
      <c r="M20" s="1"/>
    </row>
    <row r="21" spans="6:13" ht="21" customHeight="1" x14ac:dyDescent="0.3">
      <c r="G21" s="7"/>
      <c r="H21" s="7"/>
      <c r="I21" s="7"/>
      <c r="J21" s="7"/>
      <c r="K21" s="7"/>
    </row>
    <row r="22" spans="6:13" ht="21" customHeight="1" x14ac:dyDescent="0.3">
      <c r="G22" s="7"/>
      <c r="H22" s="7"/>
      <c r="I22" s="7"/>
      <c r="J22" s="7"/>
      <c r="K22" s="7"/>
    </row>
    <row r="23" spans="6:13" ht="21" customHeight="1" x14ac:dyDescent="0.3">
      <c r="G23" s="7"/>
      <c r="H23" s="7"/>
      <c r="I23" s="7"/>
      <c r="J23" s="7"/>
      <c r="K23" s="7"/>
    </row>
    <row r="24" spans="6:13" ht="21" customHeight="1" x14ac:dyDescent="0.3">
      <c r="G24" s="7"/>
      <c r="H24" s="7"/>
      <c r="I24" s="7"/>
      <c r="J24" s="7"/>
      <c r="K24" s="7"/>
    </row>
    <row r="25" spans="6:13" ht="21" customHeight="1" x14ac:dyDescent="0.3">
      <c r="G25" s="7"/>
      <c r="H25" s="7"/>
      <c r="I25" s="7"/>
      <c r="J25" s="7"/>
      <c r="K25" s="7"/>
    </row>
    <row r="26" spans="6:13" ht="21" customHeight="1" x14ac:dyDescent="0.3">
      <c r="G26" s="7"/>
      <c r="H26" s="7"/>
      <c r="I26" s="7"/>
      <c r="J26" s="7"/>
      <c r="K26" s="7"/>
    </row>
  </sheetData>
  <mergeCells count="1">
    <mergeCell ref="B2:C2"/>
  </mergeCells>
  <phoneticPr fontId="3" type="noConversion"/>
  <dataValidations count="1">
    <dataValidation type="whole" allowBlank="1" showInputMessage="1" showErrorMessage="1" error="輸入錯誤，請再試一次" prompt="請輸入學生學號(101-110)" sqref="C3">
      <formula1>101</formula1>
      <formula2>110</formula2>
    </dataValidation>
  </dataValidations>
  <printOptions horizontalCentered="1"/>
  <pageMargins left="0.3" right="0.3" top="0.5" bottom="0.5" header="0.3" footer="0.3"/>
  <pageSetup scale="86"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2018-05-12T06:26:35Z</dcterms:created>
  <dcterms:modified xsi:type="dcterms:W3CDTF">2020-03-22T06:24:12Z</dcterms:modified>
</cp:coreProperties>
</file>