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93355A1-1D6B-4352-98FE-3ECAE3F1FA54}" xr6:coauthVersionLast="47" xr6:coauthVersionMax="47" xr10:uidLastSave="{00000000-0000-0000-0000-000000000000}"/>
  <bookViews>
    <workbookView xWindow="7095" yWindow="1185" windowWidth="21600" windowHeight="11505" xr2:uid="{7E8250C2-34F7-430C-8F0B-0445806C08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G12" i="1"/>
  <c r="B4" i="1"/>
  <c r="B6" i="1" s="1"/>
  <c r="B8" i="1" s="1"/>
  <c r="H6" i="1"/>
  <c r="H8" i="1" s="1"/>
  <c r="F6" i="1"/>
  <c r="F8" i="1" s="1"/>
  <c r="A5" i="1"/>
  <c r="M4" i="1"/>
  <c r="M6" i="1" s="1"/>
  <c r="M8" i="1" s="1"/>
  <c r="L4" i="1"/>
  <c r="L6" i="1" s="1"/>
  <c r="L8" i="1" s="1"/>
  <c r="K4" i="1"/>
  <c r="K6" i="1" s="1"/>
  <c r="K8" i="1" s="1"/>
  <c r="J4" i="1"/>
  <c r="J6" i="1" s="1"/>
  <c r="J8" i="1" s="1"/>
  <c r="I4" i="1"/>
  <c r="I6" i="1" s="1"/>
  <c r="I8" i="1" s="1"/>
  <c r="H4" i="1"/>
  <c r="G4" i="1"/>
  <c r="G6" i="1" s="1"/>
  <c r="G8" i="1" s="1"/>
  <c r="F4" i="1"/>
  <c r="E4" i="1"/>
  <c r="E6" i="1" s="1"/>
  <c r="E8" i="1" s="1"/>
  <c r="D4" i="1"/>
  <c r="D6" i="1" s="1"/>
  <c r="D8" i="1" s="1"/>
  <c r="C4" i="1"/>
  <c r="C6" i="1" s="1"/>
  <c r="C8" i="1" s="1"/>
  <c r="A4" i="1" l="1"/>
  <c r="F11" i="1" s="1"/>
  <c r="F13" i="1" s="1"/>
  <c r="F14" i="1" s="1"/>
  <c r="A6" i="1"/>
  <c r="E11" i="1"/>
  <c r="E13" i="1" s="1"/>
  <c r="E14" i="1" s="1"/>
  <c r="D11" i="1"/>
  <c r="D13" i="1" s="1"/>
  <c r="D14" i="1" s="1"/>
  <c r="B11" i="1"/>
  <c r="C11" i="1"/>
  <c r="C13" i="1" s="1"/>
  <c r="C14" i="1" s="1"/>
  <c r="G11" i="1"/>
  <c r="G13" i="1" s="1"/>
  <c r="G14" i="1" s="1"/>
  <c r="A8" i="1"/>
  <c r="A12" i="1"/>
  <c r="B13" i="1" l="1"/>
  <c r="B14" i="1" s="1"/>
  <c r="A14" i="1" s="1"/>
  <c r="A11" i="1"/>
  <c r="A13" i="1" s="1"/>
</calcChain>
</file>

<file path=xl/sharedStrings.xml><?xml version="1.0" encoding="utf-8"?>
<sst xmlns="http://schemas.openxmlformats.org/spreadsheetml/2006/main" count="3" uniqueCount="3">
  <si>
    <t>Caso original</t>
  </si>
  <si>
    <t>Flujo descontado</t>
  </si>
  <si>
    <t>Analisis del caso propuesto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</si>
</sst>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33A7-AE68-41B2-A5C3-73BFAE3FFAB8}">
  <dimension ref="A1:M20"/>
  <sheetViews>
    <sheetView tabSelected="1" topLeftCell="A4" zoomScale="175" zoomScaleNormal="175" workbookViewId="0">
      <selection activeCell="A9" sqref="A9:C9"/>
    </sheetView>
  </sheetViews>
  <sheetFormatPr baseColWidth="10" defaultRowHeight="15" x14ac:dyDescent="0.25"/>
  <cols>
    <col min="1" max="1" width="18.140625" customWidth="1"/>
  </cols>
  <sheetData>
    <row r="1" spans="1:13" x14ac:dyDescent="0.25">
      <c r="A1">
        <v>700000</v>
      </c>
    </row>
    <row r="2" spans="1:13" x14ac:dyDescent="0.25">
      <c r="A2" s="2" t="s">
        <v>0</v>
      </c>
      <c r="B2" s="2"/>
      <c r="C2" s="2"/>
    </row>
    <row r="3" spans="1:1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3" x14ac:dyDescent="0.25">
      <c r="A4" s="1">
        <f>SUM(B4:M4)</f>
        <v>-700000.00000000012</v>
      </c>
      <c r="B4" s="1">
        <f t="shared" ref="B4:M4" si="0">-$A$1/12</f>
        <v>-58333.333333333336</v>
      </c>
      <c r="C4" s="1">
        <f t="shared" si="0"/>
        <v>-58333.333333333336</v>
      </c>
      <c r="D4" s="1">
        <f t="shared" si="0"/>
        <v>-58333.333333333336</v>
      </c>
      <c r="E4" s="1">
        <f t="shared" si="0"/>
        <v>-58333.333333333336</v>
      </c>
      <c r="F4" s="1">
        <f t="shared" si="0"/>
        <v>-58333.333333333336</v>
      </c>
      <c r="G4" s="1">
        <f t="shared" si="0"/>
        <v>-58333.333333333336</v>
      </c>
      <c r="H4" s="1">
        <f t="shared" si="0"/>
        <v>-58333.333333333336</v>
      </c>
      <c r="I4" s="1">
        <f t="shared" si="0"/>
        <v>-58333.333333333336</v>
      </c>
      <c r="J4" s="1">
        <f t="shared" si="0"/>
        <v>-58333.333333333336</v>
      </c>
      <c r="K4" s="1">
        <f t="shared" si="0"/>
        <v>-58333.333333333336</v>
      </c>
      <c r="L4" s="1">
        <f t="shared" si="0"/>
        <v>-58333.333333333336</v>
      </c>
      <c r="M4" s="1">
        <f t="shared" si="0"/>
        <v>-58333.333333333336</v>
      </c>
    </row>
    <row r="5" spans="1:13" x14ac:dyDescent="0.25">
      <c r="A5">
        <f>SUM(B5:M5)</f>
        <v>1000000</v>
      </c>
      <c r="M5">
        <v>1000000</v>
      </c>
    </row>
    <row r="6" spans="1:13" x14ac:dyDescent="0.25">
      <c r="A6" s="1">
        <f>SUM(A4:A5)</f>
        <v>299999.99999999988</v>
      </c>
      <c r="B6" s="1">
        <f t="shared" ref="B6:M6" si="1">SUM(B4:B5)</f>
        <v>-58333.333333333336</v>
      </c>
      <c r="C6" s="1">
        <f t="shared" si="1"/>
        <v>-58333.333333333336</v>
      </c>
      <c r="D6" s="1">
        <f t="shared" si="1"/>
        <v>-58333.333333333336</v>
      </c>
      <c r="E6" s="1">
        <f t="shared" si="1"/>
        <v>-58333.333333333336</v>
      </c>
      <c r="F6" s="1">
        <f t="shared" si="1"/>
        <v>-58333.333333333336</v>
      </c>
      <c r="G6" s="1">
        <f t="shared" si="1"/>
        <v>-58333.333333333336</v>
      </c>
      <c r="H6" s="1">
        <f t="shared" si="1"/>
        <v>-58333.333333333336</v>
      </c>
      <c r="I6" s="1">
        <f t="shared" si="1"/>
        <v>-58333.333333333336</v>
      </c>
      <c r="J6" s="1">
        <f t="shared" si="1"/>
        <v>-58333.333333333336</v>
      </c>
      <c r="K6" s="1">
        <f t="shared" si="1"/>
        <v>-58333.333333333336</v>
      </c>
      <c r="L6" s="1">
        <f t="shared" si="1"/>
        <v>-58333.333333333336</v>
      </c>
      <c r="M6" s="1">
        <f t="shared" si="1"/>
        <v>941666.66666666663</v>
      </c>
    </row>
    <row r="7" spans="1:13" x14ac:dyDescent="0.25">
      <c r="A7" s="2" t="s">
        <v>1</v>
      </c>
      <c r="B7" s="2"/>
      <c r="C7" s="2"/>
    </row>
    <row r="8" spans="1:13" x14ac:dyDescent="0.25">
      <c r="A8" s="1">
        <f>SUM(B8:M8)</f>
        <v>230903.03931188351</v>
      </c>
      <c r="B8">
        <f>B6/((1+0.01)^B3)</f>
        <v>-57755.775577557761</v>
      </c>
      <c r="C8">
        <f>C6/((1+0.01)^C3)</f>
        <v>-57183.936215403723</v>
      </c>
      <c r="D8">
        <f>D6/((1+0.01)^D3)</f>
        <v>-56617.758629112599</v>
      </c>
      <c r="E8">
        <f>E6/((1+0.01)^E3)</f>
        <v>-56057.186761497614</v>
      </c>
      <c r="F8">
        <f>F6/((1+0.01)^F3)</f>
        <v>-55502.165110393689</v>
      </c>
      <c r="G8">
        <f>G6/((1+0.01)^G3)</f>
        <v>-54952.638723162054</v>
      </c>
      <c r="H8">
        <f>H6/((1+0.01)^H3)</f>
        <v>-54408.553191249572</v>
      </c>
      <c r="I8">
        <f>I6/((1+0.01)^I3)</f>
        <v>-53869.85464480154</v>
      </c>
      <c r="J8">
        <f>J6/((1+0.01)^J3)</f>
        <v>-53336.489747328254</v>
      </c>
      <c r="K8">
        <f>K6/((1+0.01)^K3)</f>
        <v>-52808.405690424013</v>
      </c>
      <c r="L8">
        <f>L6/((1+0.01)^L3)</f>
        <v>-52285.55018853864</v>
      </c>
      <c r="M8">
        <f>M6/((1+0.01)^M3)</f>
        <v>835681.35379135294</v>
      </c>
    </row>
    <row r="9" spans="1:13" x14ac:dyDescent="0.25">
      <c r="A9" s="2" t="s">
        <v>2</v>
      </c>
      <c r="B9" s="2"/>
      <c r="C9" s="2"/>
    </row>
    <row r="10" spans="1:13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</row>
    <row r="11" spans="1:13" x14ac:dyDescent="0.25">
      <c r="A11">
        <f>SUM(B11:G11)</f>
        <v>-700000.00000000023</v>
      </c>
      <c r="B11">
        <f>$A$4/6</f>
        <v>-116666.66666666669</v>
      </c>
      <c r="C11">
        <f t="shared" ref="C11:G11" si="2">$A$4/6</f>
        <v>-116666.66666666669</v>
      </c>
      <c r="D11">
        <f t="shared" si="2"/>
        <v>-116666.66666666669</v>
      </c>
      <c r="E11">
        <f t="shared" si="2"/>
        <v>-116666.66666666669</v>
      </c>
      <c r="F11">
        <f t="shared" si="2"/>
        <v>-116666.66666666669</v>
      </c>
      <c r="G11">
        <f t="shared" si="2"/>
        <v>-116666.66666666669</v>
      </c>
    </row>
    <row r="12" spans="1:13" x14ac:dyDescent="0.25">
      <c r="A12">
        <f>SUM(B12:G12)</f>
        <v>962843.61016851314</v>
      </c>
      <c r="G12">
        <f>1000000-(35003*(1+0.01)^6)</f>
        <v>962843.61016851314</v>
      </c>
    </row>
    <row r="13" spans="1:13" x14ac:dyDescent="0.25">
      <c r="A13">
        <f>SUM(A11:A12)</f>
        <v>262843.61016851291</v>
      </c>
      <c r="B13">
        <f t="shared" ref="B13:G13" si="3">SUM(B11:B12)</f>
        <v>-116666.66666666669</v>
      </c>
      <c r="C13">
        <f t="shared" si="3"/>
        <v>-116666.66666666669</v>
      </c>
      <c r="D13">
        <f t="shared" si="3"/>
        <v>-116666.66666666669</v>
      </c>
      <c r="E13">
        <f t="shared" si="3"/>
        <v>-116666.66666666669</v>
      </c>
      <c r="F13">
        <f t="shared" si="3"/>
        <v>-116666.66666666669</v>
      </c>
      <c r="G13">
        <f t="shared" si="3"/>
        <v>846176.9435018464</v>
      </c>
    </row>
    <row r="14" spans="1:13" x14ac:dyDescent="0.25">
      <c r="A14">
        <f>SUM(B14:G14)</f>
        <v>230903.31321995158</v>
      </c>
      <c r="B14">
        <f>B13/((1+0.01)^B10)</f>
        <v>-115511.55115511554</v>
      </c>
      <c r="C14">
        <f t="shared" ref="C14:G14" si="4">C13/((1+0.01)^C10)</f>
        <v>-114367.87243080746</v>
      </c>
      <c r="D14">
        <f t="shared" si="4"/>
        <v>-113235.51725822521</v>
      </c>
      <c r="E14">
        <f t="shared" si="4"/>
        <v>-112114.37352299524</v>
      </c>
      <c r="F14">
        <f t="shared" si="4"/>
        <v>-111004.33022078738</v>
      </c>
      <c r="G14">
        <f t="shared" si="4"/>
        <v>797136.95780788234</v>
      </c>
    </row>
    <row r="19" spans="1:1" x14ac:dyDescent="0.25">
      <c r="A19" s="1">
        <f>A14-A8</f>
        <v>0.27390806807670742</v>
      </c>
    </row>
    <row r="20" spans="1:1" x14ac:dyDescent="0.25">
      <c r="A20" s="1">
        <f>A12-A19</f>
        <v>962843.33626044507</v>
      </c>
    </row>
  </sheetData>
  <mergeCells count="3">
    <mergeCell ref="A2:C2"/>
    <mergeCell ref="A7:C7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54344</cp:lastModifiedBy>
  <dcterms:created xsi:type="dcterms:W3CDTF">2022-09-30T22:41:12Z</dcterms:created>
  <dcterms:modified xsi:type="dcterms:W3CDTF">2022-10-04T19:57:40Z</dcterms:modified>
</cp:coreProperties>
</file>